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05" yWindow="1005" windowWidth="15000" windowHeight="10005" activeTab="2"/>
  </bookViews>
  <sheets>
    <sheet name="Compiled" sheetId="4" r:id="rId1"/>
    <sheet name="GEY Calc" sheetId="3" r:id="rId2"/>
    <sheet name="ICP-MS Results" sheetId="1" r:id="rId3"/>
    <sheet name="Cal Summary" sheetId="2" r:id="rId4"/>
  </sheets>
  <calcPr calcId="145621"/>
</workbook>
</file>

<file path=xl/calcChain.xml><?xml version="1.0" encoding="utf-8"?>
<calcChain xmlns="http://schemas.openxmlformats.org/spreadsheetml/2006/main">
  <c r="A5" i="4" l="1"/>
  <c r="A3" i="4"/>
  <c r="C1" i="3" l="1"/>
  <c r="C1" i="4" s="1"/>
  <c r="D1" i="3"/>
  <c r="D1" i="4" s="1"/>
  <c r="E1" i="3"/>
  <c r="E1" i="4" s="1"/>
  <c r="F1" i="3"/>
  <c r="F1" i="4" s="1"/>
  <c r="G1" i="3"/>
  <c r="G1" i="4" s="1"/>
  <c r="H1" i="3"/>
  <c r="H1" i="4" s="1"/>
  <c r="I1" i="3"/>
  <c r="I1" i="4" s="1"/>
  <c r="J1" i="3"/>
  <c r="J1" i="4" s="1"/>
  <c r="K1" i="3"/>
  <c r="K1" i="4" s="1"/>
  <c r="L1" i="3"/>
  <c r="L1" i="4" s="1"/>
  <c r="M1" i="3"/>
  <c r="M1" i="4" s="1"/>
  <c r="N1" i="3"/>
  <c r="N1" i="4" s="1"/>
  <c r="O1" i="3"/>
  <c r="O1" i="4" s="1"/>
  <c r="P1" i="3"/>
  <c r="P1" i="4" s="1"/>
  <c r="Q1" i="3"/>
  <c r="Q1" i="4" s="1"/>
  <c r="R1" i="3"/>
  <c r="R1" i="4" s="1"/>
  <c r="S1" i="3"/>
  <c r="S1" i="4" s="1"/>
  <c r="T1" i="3"/>
  <c r="T1" i="4" s="1"/>
  <c r="U1" i="3"/>
  <c r="U1" i="4" s="1"/>
  <c r="V1" i="3"/>
  <c r="V1" i="4" s="1"/>
  <c r="W1" i="3"/>
  <c r="W1" i="4" s="1"/>
  <c r="X1" i="3"/>
  <c r="X1" i="4" s="1"/>
  <c r="Y1" i="3"/>
  <c r="Y1" i="4" s="1"/>
  <c r="Z1" i="3"/>
  <c r="Z1" i="4" s="1"/>
  <c r="AA1" i="3"/>
  <c r="AA1" i="4" s="1"/>
  <c r="AB1" i="3"/>
  <c r="AB1" i="4" s="1"/>
  <c r="AC1" i="3"/>
  <c r="AC1" i="4" s="1"/>
  <c r="AD1" i="3"/>
  <c r="AD1" i="4" s="1"/>
  <c r="AE1" i="3"/>
  <c r="AE1" i="4" s="1"/>
  <c r="AF1" i="3"/>
  <c r="AF1" i="4" s="1"/>
  <c r="AG1" i="3"/>
  <c r="AG1" i="4" s="1"/>
  <c r="AH1" i="3"/>
  <c r="AH1" i="4" s="1"/>
  <c r="AI1" i="3"/>
  <c r="AI1" i="4" s="1"/>
  <c r="AJ1" i="3"/>
  <c r="AJ1" i="4" s="1"/>
  <c r="AK1" i="3"/>
  <c r="AK1" i="4" s="1"/>
  <c r="AL1" i="3"/>
  <c r="AL1" i="4" s="1"/>
  <c r="AM1" i="3"/>
  <c r="AM1" i="4" s="1"/>
  <c r="AN1" i="3"/>
  <c r="AN1" i="4" s="1"/>
  <c r="AO1" i="3"/>
  <c r="AO1" i="4" s="1"/>
  <c r="AP1" i="3"/>
  <c r="AP1" i="4" s="1"/>
  <c r="AQ1" i="3"/>
  <c r="AQ1" i="4" s="1"/>
  <c r="AR1" i="3"/>
  <c r="AR1" i="4" s="1"/>
  <c r="AS1" i="3"/>
  <c r="AS1" i="4" s="1"/>
  <c r="AT1" i="3"/>
  <c r="AT1" i="4" s="1"/>
  <c r="AU1" i="3"/>
  <c r="AU1" i="4" s="1"/>
  <c r="AV1" i="3"/>
  <c r="AV1" i="4" s="1"/>
  <c r="AW1" i="3"/>
  <c r="AW1" i="4" s="1"/>
  <c r="AX1" i="3"/>
  <c r="AX1" i="4" s="1"/>
  <c r="AY1" i="3"/>
  <c r="AY1" i="4" s="1"/>
  <c r="AZ1" i="3"/>
  <c r="AZ1" i="4" s="1"/>
  <c r="BA1" i="3"/>
  <c r="BA1" i="4" s="1"/>
  <c r="BB1" i="3"/>
  <c r="BB1" i="4" s="1"/>
  <c r="BC1" i="3"/>
  <c r="BC1" i="4" s="1"/>
  <c r="BD1" i="3"/>
  <c r="BD1" i="4" s="1"/>
  <c r="BE1" i="3"/>
  <c r="BE1" i="4" s="1"/>
  <c r="BF1" i="3"/>
  <c r="BF1" i="4" s="1"/>
  <c r="BG1" i="3"/>
  <c r="BG1" i="4" s="1"/>
  <c r="BH1" i="3"/>
  <c r="BH1" i="4" s="1"/>
  <c r="BI1" i="3"/>
  <c r="BI1" i="4" s="1"/>
  <c r="BJ1" i="3"/>
  <c r="BK1" i="3"/>
  <c r="BL1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C12" i="3"/>
  <c r="C13" i="3" s="1"/>
  <c r="D12" i="3"/>
  <c r="D13" i="3" s="1"/>
  <c r="E12" i="3"/>
  <c r="E13" i="3" s="1"/>
  <c r="F12" i="3"/>
  <c r="F13" i="3" s="1"/>
  <c r="G12" i="3"/>
  <c r="G13" i="3" s="1"/>
  <c r="H12" i="3"/>
  <c r="H13" i="3" s="1"/>
  <c r="I12" i="3"/>
  <c r="I13" i="3" s="1"/>
  <c r="J12" i="3"/>
  <c r="J13" i="3" s="1"/>
  <c r="K12" i="3"/>
  <c r="K13" i="3" s="1"/>
  <c r="L12" i="3"/>
  <c r="L13" i="3" s="1"/>
  <c r="M12" i="3"/>
  <c r="M13" i="3" s="1"/>
  <c r="N12" i="3"/>
  <c r="N13" i="3" s="1"/>
  <c r="O12" i="3"/>
  <c r="O13" i="3" s="1"/>
  <c r="P12" i="3"/>
  <c r="P13" i="3" s="1"/>
  <c r="Q12" i="3"/>
  <c r="Q13" i="3" s="1"/>
  <c r="R12" i="3"/>
  <c r="R13" i="3" s="1"/>
  <c r="S12" i="3"/>
  <c r="S13" i="3" s="1"/>
  <c r="T12" i="3"/>
  <c r="T13" i="3" s="1"/>
  <c r="U12" i="3"/>
  <c r="U13" i="3" s="1"/>
  <c r="V12" i="3"/>
  <c r="V13" i="3" s="1"/>
  <c r="W12" i="3"/>
  <c r="W13" i="3" s="1"/>
  <c r="X12" i="3"/>
  <c r="X13" i="3" s="1"/>
  <c r="Y12" i="3"/>
  <c r="Y13" i="3" s="1"/>
  <c r="Z12" i="3"/>
  <c r="Z13" i="3" s="1"/>
  <c r="AA12" i="3"/>
  <c r="AA13" i="3" s="1"/>
  <c r="AB12" i="3"/>
  <c r="AB13" i="3" s="1"/>
  <c r="AC12" i="3"/>
  <c r="AC13" i="3" s="1"/>
  <c r="AD12" i="3"/>
  <c r="AD13" i="3" s="1"/>
  <c r="AE12" i="3"/>
  <c r="AE13" i="3" s="1"/>
  <c r="AF12" i="3"/>
  <c r="AF13" i="3" s="1"/>
  <c r="AG12" i="3"/>
  <c r="AG13" i="3" s="1"/>
  <c r="AH12" i="3"/>
  <c r="AH13" i="3" s="1"/>
  <c r="AI12" i="3"/>
  <c r="AI13" i="3" s="1"/>
  <c r="AJ12" i="3"/>
  <c r="AJ13" i="3" s="1"/>
  <c r="AK12" i="3"/>
  <c r="AK13" i="3" s="1"/>
  <c r="AL12" i="3"/>
  <c r="AL13" i="3" s="1"/>
  <c r="AM12" i="3"/>
  <c r="AM13" i="3" s="1"/>
  <c r="AN12" i="3"/>
  <c r="AN13" i="3" s="1"/>
  <c r="AO12" i="3"/>
  <c r="AO13" i="3" s="1"/>
  <c r="AP12" i="3"/>
  <c r="AP13" i="3" s="1"/>
  <c r="AQ12" i="3"/>
  <c r="AQ13" i="3" s="1"/>
  <c r="AR12" i="3"/>
  <c r="AR13" i="3" s="1"/>
  <c r="AS12" i="3"/>
  <c r="AS13" i="3" s="1"/>
  <c r="AT12" i="3"/>
  <c r="AT13" i="3" s="1"/>
  <c r="AU12" i="3"/>
  <c r="AU13" i="3" s="1"/>
  <c r="AV12" i="3"/>
  <c r="AV13" i="3" s="1"/>
  <c r="AW12" i="3"/>
  <c r="AW13" i="3" s="1"/>
  <c r="AX12" i="3"/>
  <c r="AX13" i="3" s="1"/>
  <c r="AY12" i="3"/>
  <c r="AY13" i="3" s="1"/>
  <c r="AZ12" i="3"/>
  <c r="AZ13" i="3" s="1"/>
  <c r="BA12" i="3"/>
  <c r="BA13" i="3" s="1"/>
  <c r="BB12" i="3"/>
  <c r="BB13" i="3" s="1"/>
  <c r="BC12" i="3"/>
  <c r="BC13" i="3" s="1"/>
  <c r="BD12" i="3"/>
  <c r="BD13" i="3" s="1"/>
  <c r="BE12" i="3"/>
  <c r="BE13" i="3" s="1"/>
  <c r="BF12" i="3"/>
  <c r="BF13" i="3" s="1"/>
  <c r="BG12" i="3"/>
  <c r="BG13" i="3" s="1"/>
  <c r="BH12" i="3"/>
  <c r="BH13" i="3" s="1"/>
  <c r="BI12" i="3"/>
  <c r="BI13" i="3" s="1"/>
  <c r="BJ12" i="3"/>
  <c r="BK12" i="3"/>
  <c r="BL12" i="3"/>
  <c r="C14" i="3"/>
  <c r="C15" i="3" s="1"/>
  <c r="D14" i="3"/>
  <c r="D15" i="3" s="1"/>
  <c r="E14" i="3"/>
  <c r="E15" i="3" s="1"/>
  <c r="F14" i="3"/>
  <c r="F15" i="3" s="1"/>
  <c r="G14" i="3"/>
  <c r="G15" i="3" s="1"/>
  <c r="H14" i="3"/>
  <c r="H15" i="3" s="1"/>
  <c r="I14" i="3"/>
  <c r="I15" i="3" s="1"/>
  <c r="J14" i="3"/>
  <c r="J15" i="3" s="1"/>
  <c r="K14" i="3"/>
  <c r="K15" i="3" s="1"/>
  <c r="L14" i="3"/>
  <c r="L15" i="3" s="1"/>
  <c r="M14" i="3"/>
  <c r="M15" i="3" s="1"/>
  <c r="N14" i="3"/>
  <c r="N15" i="3" s="1"/>
  <c r="O14" i="3"/>
  <c r="O15" i="3" s="1"/>
  <c r="P14" i="3"/>
  <c r="P15" i="3" s="1"/>
  <c r="Q14" i="3"/>
  <c r="Q15" i="3" s="1"/>
  <c r="R14" i="3"/>
  <c r="R15" i="3" s="1"/>
  <c r="S14" i="3"/>
  <c r="S15" i="3" s="1"/>
  <c r="T14" i="3"/>
  <c r="T15" i="3" s="1"/>
  <c r="U14" i="3"/>
  <c r="U15" i="3" s="1"/>
  <c r="V14" i="3"/>
  <c r="V15" i="3" s="1"/>
  <c r="W14" i="3"/>
  <c r="W15" i="3" s="1"/>
  <c r="X14" i="3"/>
  <c r="X15" i="3" s="1"/>
  <c r="Y14" i="3"/>
  <c r="Y15" i="3" s="1"/>
  <c r="Z14" i="3"/>
  <c r="Z15" i="3" s="1"/>
  <c r="AA14" i="3"/>
  <c r="AA15" i="3" s="1"/>
  <c r="AB14" i="3"/>
  <c r="AB15" i="3" s="1"/>
  <c r="AC14" i="3"/>
  <c r="AC15" i="3" s="1"/>
  <c r="AD14" i="3"/>
  <c r="AD15" i="3" s="1"/>
  <c r="AE14" i="3"/>
  <c r="AE15" i="3" s="1"/>
  <c r="AF14" i="3"/>
  <c r="AF15" i="3" s="1"/>
  <c r="AG14" i="3"/>
  <c r="AG15" i="3" s="1"/>
  <c r="AH14" i="3"/>
  <c r="AH15" i="3" s="1"/>
  <c r="AI14" i="3"/>
  <c r="AI15" i="3" s="1"/>
  <c r="AJ14" i="3"/>
  <c r="AJ15" i="3" s="1"/>
  <c r="AK14" i="3"/>
  <c r="AK15" i="3" s="1"/>
  <c r="AL14" i="3"/>
  <c r="AL15" i="3" s="1"/>
  <c r="AM14" i="3"/>
  <c r="AM15" i="3" s="1"/>
  <c r="AN14" i="3"/>
  <c r="AN15" i="3" s="1"/>
  <c r="AO14" i="3"/>
  <c r="AO15" i="3" s="1"/>
  <c r="AP14" i="3"/>
  <c r="AP15" i="3" s="1"/>
  <c r="AQ14" i="3"/>
  <c r="AQ15" i="3" s="1"/>
  <c r="AR14" i="3"/>
  <c r="AR15" i="3" s="1"/>
  <c r="AS14" i="3"/>
  <c r="AS15" i="3" s="1"/>
  <c r="AT14" i="3"/>
  <c r="AT15" i="3" s="1"/>
  <c r="AU14" i="3"/>
  <c r="AU15" i="3" s="1"/>
  <c r="AV14" i="3"/>
  <c r="AV15" i="3" s="1"/>
  <c r="AW14" i="3"/>
  <c r="AW15" i="3" s="1"/>
  <c r="AX14" i="3"/>
  <c r="AX15" i="3" s="1"/>
  <c r="AY14" i="3"/>
  <c r="AY15" i="3" s="1"/>
  <c r="AZ14" i="3"/>
  <c r="AZ15" i="3" s="1"/>
  <c r="BA14" i="3"/>
  <c r="BA15" i="3" s="1"/>
  <c r="BB14" i="3"/>
  <c r="BB15" i="3" s="1"/>
  <c r="BC14" i="3"/>
  <c r="BC15" i="3" s="1"/>
  <c r="BD14" i="3"/>
  <c r="BD15" i="3" s="1"/>
  <c r="BE14" i="3"/>
  <c r="BE15" i="3" s="1"/>
  <c r="BF14" i="3"/>
  <c r="BF15" i="3" s="1"/>
  <c r="BG14" i="3"/>
  <c r="BG15" i="3" s="1"/>
  <c r="BH14" i="3"/>
  <c r="BH15" i="3" s="1"/>
  <c r="BI14" i="3"/>
  <c r="BI15" i="3" s="1"/>
  <c r="BJ14" i="3"/>
  <c r="BK14" i="3"/>
  <c r="BL14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18" i="3"/>
  <c r="C18" i="3"/>
  <c r="D18" i="3"/>
  <c r="D19" i="3" s="1"/>
  <c r="D20" i="3" s="1"/>
  <c r="E18" i="3"/>
  <c r="E19" i="3" s="1"/>
  <c r="E20" i="3" s="1"/>
  <c r="F18" i="3"/>
  <c r="F19" i="3" s="1"/>
  <c r="F20" i="3" s="1"/>
  <c r="G18" i="3"/>
  <c r="G19" i="3" s="1"/>
  <c r="G20" i="3" s="1"/>
  <c r="H18" i="3"/>
  <c r="H19" i="3" s="1"/>
  <c r="H20" i="3" s="1"/>
  <c r="I18" i="3"/>
  <c r="I19" i="3" s="1"/>
  <c r="I20" i="3" s="1"/>
  <c r="J18" i="3"/>
  <c r="J19" i="3" s="1"/>
  <c r="J20" i="3" s="1"/>
  <c r="K18" i="3"/>
  <c r="K19" i="3" s="1"/>
  <c r="K20" i="3" s="1"/>
  <c r="L18" i="3"/>
  <c r="L19" i="3" s="1"/>
  <c r="L20" i="3" s="1"/>
  <c r="M18" i="3"/>
  <c r="M19" i="3" s="1"/>
  <c r="M20" i="3" s="1"/>
  <c r="N18" i="3"/>
  <c r="N19" i="3" s="1"/>
  <c r="N20" i="3" s="1"/>
  <c r="O18" i="3"/>
  <c r="O19" i="3" s="1"/>
  <c r="O20" i="3" s="1"/>
  <c r="P18" i="3"/>
  <c r="P19" i="3" s="1"/>
  <c r="P20" i="3" s="1"/>
  <c r="Q18" i="3"/>
  <c r="Q19" i="3" s="1"/>
  <c r="Q20" i="3" s="1"/>
  <c r="R18" i="3"/>
  <c r="R19" i="3" s="1"/>
  <c r="R20" i="3" s="1"/>
  <c r="S18" i="3"/>
  <c r="S19" i="3" s="1"/>
  <c r="S20" i="3" s="1"/>
  <c r="T18" i="3"/>
  <c r="T19" i="3" s="1"/>
  <c r="T20" i="3" s="1"/>
  <c r="U18" i="3"/>
  <c r="U19" i="3" s="1"/>
  <c r="U20" i="3" s="1"/>
  <c r="V18" i="3"/>
  <c r="V19" i="3" s="1"/>
  <c r="V20" i="3" s="1"/>
  <c r="W18" i="3"/>
  <c r="W19" i="3" s="1"/>
  <c r="W20" i="3" s="1"/>
  <c r="X18" i="3"/>
  <c r="X19" i="3" s="1"/>
  <c r="X20" i="3" s="1"/>
  <c r="Y18" i="3"/>
  <c r="Y19" i="3" s="1"/>
  <c r="Y20" i="3" s="1"/>
  <c r="Z18" i="3"/>
  <c r="Z19" i="3" s="1"/>
  <c r="Z20" i="3" s="1"/>
  <c r="AA18" i="3"/>
  <c r="AA19" i="3" s="1"/>
  <c r="AA20" i="3" s="1"/>
  <c r="AB18" i="3"/>
  <c r="AB19" i="3" s="1"/>
  <c r="AB20" i="3" s="1"/>
  <c r="AC18" i="3"/>
  <c r="AC19" i="3" s="1"/>
  <c r="AC20" i="3" s="1"/>
  <c r="AD18" i="3"/>
  <c r="AD19" i="3" s="1"/>
  <c r="AD20" i="3" s="1"/>
  <c r="AE18" i="3"/>
  <c r="AE19" i="3" s="1"/>
  <c r="AE20" i="3" s="1"/>
  <c r="AF18" i="3"/>
  <c r="AF19" i="3" s="1"/>
  <c r="AF20" i="3" s="1"/>
  <c r="AG18" i="3"/>
  <c r="AG19" i="3" s="1"/>
  <c r="AG20" i="3" s="1"/>
  <c r="AH18" i="3"/>
  <c r="AH19" i="3" s="1"/>
  <c r="AH20" i="3" s="1"/>
  <c r="AI18" i="3"/>
  <c r="AI19" i="3" s="1"/>
  <c r="AI20" i="3" s="1"/>
  <c r="AJ18" i="3"/>
  <c r="AJ19" i="3" s="1"/>
  <c r="AJ20" i="3" s="1"/>
  <c r="AK18" i="3"/>
  <c r="AK19" i="3" s="1"/>
  <c r="AK20" i="3" s="1"/>
  <c r="AL18" i="3"/>
  <c r="AL19" i="3" s="1"/>
  <c r="AL20" i="3" s="1"/>
  <c r="AM18" i="3"/>
  <c r="AM19" i="3" s="1"/>
  <c r="AM20" i="3" s="1"/>
  <c r="AN18" i="3"/>
  <c r="AN19" i="3" s="1"/>
  <c r="AN20" i="3" s="1"/>
  <c r="AO18" i="3"/>
  <c r="AO19" i="3" s="1"/>
  <c r="AO20" i="3" s="1"/>
  <c r="AP18" i="3"/>
  <c r="AP19" i="3" s="1"/>
  <c r="AP20" i="3" s="1"/>
  <c r="AQ18" i="3"/>
  <c r="AQ19" i="3" s="1"/>
  <c r="AQ20" i="3" s="1"/>
  <c r="AR18" i="3"/>
  <c r="AR19" i="3" s="1"/>
  <c r="AR20" i="3" s="1"/>
  <c r="AS18" i="3"/>
  <c r="AS19" i="3" s="1"/>
  <c r="AS20" i="3" s="1"/>
  <c r="AT18" i="3"/>
  <c r="AT19" i="3" s="1"/>
  <c r="AT20" i="3" s="1"/>
  <c r="AU18" i="3"/>
  <c r="AU19" i="3" s="1"/>
  <c r="AU20" i="3" s="1"/>
  <c r="AV18" i="3"/>
  <c r="AV19" i="3" s="1"/>
  <c r="AV20" i="3" s="1"/>
  <c r="AW18" i="3"/>
  <c r="AW19" i="3" s="1"/>
  <c r="AW20" i="3" s="1"/>
  <c r="AX18" i="3"/>
  <c r="AX19" i="3" s="1"/>
  <c r="AX20" i="3" s="1"/>
  <c r="AY18" i="3"/>
  <c r="AY19" i="3" s="1"/>
  <c r="AY20" i="3" s="1"/>
  <c r="AZ18" i="3"/>
  <c r="AZ19" i="3" s="1"/>
  <c r="AZ20" i="3" s="1"/>
  <c r="BA18" i="3"/>
  <c r="BA19" i="3" s="1"/>
  <c r="BA20" i="3" s="1"/>
  <c r="BB18" i="3"/>
  <c r="BB19" i="3" s="1"/>
  <c r="BB20" i="3" s="1"/>
  <c r="BC18" i="3"/>
  <c r="BC19" i="3" s="1"/>
  <c r="BC20" i="3" s="1"/>
  <c r="BD18" i="3"/>
  <c r="BD19" i="3" s="1"/>
  <c r="BD20" i="3" s="1"/>
  <c r="BE18" i="3"/>
  <c r="BE19" i="3" s="1"/>
  <c r="BE20" i="3" s="1"/>
  <c r="BF18" i="3"/>
  <c r="BF19" i="3" s="1"/>
  <c r="BF20" i="3" s="1"/>
  <c r="BG18" i="3"/>
  <c r="BG19" i="3" s="1"/>
  <c r="BG20" i="3" s="1"/>
  <c r="BH18" i="3"/>
  <c r="BH19" i="3" s="1"/>
  <c r="BH20" i="3" s="1"/>
  <c r="BI18" i="3"/>
  <c r="BI19" i="3" s="1"/>
  <c r="BI20" i="3" s="1"/>
  <c r="BJ18" i="3"/>
  <c r="BK18" i="3"/>
  <c r="BL18" i="3"/>
  <c r="B22" i="3"/>
  <c r="C22" i="3"/>
  <c r="C23" i="3" s="1"/>
  <c r="C24" i="3" s="1"/>
  <c r="D22" i="3"/>
  <c r="D23" i="3" s="1"/>
  <c r="D24" i="3" s="1"/>
  <c r="E22" i="3"/>
  <c r="E23" i="3" s="1"/>
  <c r="E24" i="3" s="1"/>
  <c r="F22" i="3"/>
  <c r="F23" i="3" s="1"/>
  <c r="F24" i="3" s="1"/>
  <c r="G22" i="3"/>
  <c r="G23" i="3" s="1"/>
  <c r="G24" i="3" s="1"/>
  <c r="H22" i="3"/>
  <c r="H23" i="3" s="1"/>
  <c r="I22" i="3"/>
  <c r="I23" i="3" s="1"/>
  <c r="I24" i="3" s="1"/>
  <c r="J22" i="3"/>
  <c r="J23" i="3" s="1"/>
  <c r="J24" i="3" s="1"/>
  <c r="K22" i="3"/>
  <c r="K23" i="3" s="1"/>
  <c r="K24" i="3" s="1"/>
  <c r="L22" i="3"/>
  <c r="L23" i="3" s="1"/>
  <c r="L24" i="3" s="1"/>
  <c r="M22" i="3"/>
  <c r="M23" i="3" s="1"/>
  <c r="M24" i="3" s="1"/>
  <c r="N22" i="3"/>
  <c r="N23" i="3" s="1"/>
  <c r="N24" i="3" s="1"/>
  <c r="O22" i="3"/>
  <c r="O23" i="3" s="1"/>
  <c r="O24" i="3" s="1"/>
  <c r="P22" i="3"/>
  <c r="P23" i="3" s="1"/>
  <c r="P24" i="3" s="1"/>
  <c r="Q22" i="3"/>
  <c r="Q23" i="3" s="1"/>
  <c r="Q24" i="3" s="1"/>
  <c r="R22" i="3"/>
  <c r="R23" i="3" s="1"/>
  <c r="R24" i="3" s="1"/>
  <c r="S22" i="3"/>
  <c r="S23" i="3" s="1"/>
  <c r="S24" i="3" s="1"/>
  <c r="T22" i="3"/>
  <c r="T23" i="3" s="1"/>
  <c r="T24" i="3" s="1"/>
  <c r="U22" i="3"/>
  <c r="U23" i="3" s="1"/>
  <c r="U24" i="3" s="1"/>
  <c r="V22" i="3"/>
  <c r="V23" i="3" s="1"/>
  <c r="V24" i="3" s="1"/>
  <c r="W22" i="3"/>
  <c r="W23" i="3" s="1"/>
  <c r="W24" i="3" s="1"/>
  <c r="X22" i="3"/>
  <c r="X23" i="3" s="1"/>
  <c r="X24" i="3" s="1"/>
  <c r="Y22" i="3"/>
  <c r="Y23" i="3" s="1"/>
  <c r="Y24" i="3" s="1"/>
  <c r="Z22" i="3"/>
  <c r="Z23" i="3" s="1"/>
  <c r="Z24" i="3" s="1"/>
  <c r="AA22" i="3"/>
  <c r="AA23" i="3" s="1"/>
  <c r="AA24" i="3" s="1"/>
  <c r="AB22" i="3"/>
  <c r="AB23" i="3" s="1"/>
  <c r="AB24" i="3" s="1"/>
  <c r="AC22" i="3"/>
  <c r="AC23" i="3" s="1"/>
  <c r="AC24" i="3" s="1"/>
  <c r="AD22" i="3"/>
  <c r="AD23" i="3" s="1"/>
  <c r="AD24" i="3" s="1"/>
  <c r="AE22" i="3"/>
  <c r="AE23" i="3" s="1"/>
  <c r="AE24" i="3" s="1"/>
  <c r="AF22" i="3"/>
  <c r="AF23" i="3" s="1"/>
  <c r="AF24" i="3" s="1"/>
  <c r="AG22" i="3"/>
  <c r="AG23" i="3" s="1"/>
  <c r="AG24" i="3" s="1"/>
  <c r="AH22" i="3"/>
  <c r="AH23" i="3" s="1"/>
  <c r="AH24" i="3" s="1"/>
  <c r="AI22" i="3"/>
  <c r="AI23" i="3" s="1"/>
  <c r="AI24" i="3" s="1"/>
  <c r="AJ22" i="3"/>
  <c r="AJ23" i="3" s="1"/>
  <c r="AJ24" i="3" s="1"/>
  <c r="AK22" i="3"/>
  <c r="AK23" i="3" s="1"/>
  <c r="AK24" i="3" s="1"/>
  <c r="AL22" i="3"/>
  <c r="AL23" i="3" s="1"/>
  <c r="AL24" i="3" s="1"/>
  <c r="AM22" i="3"/>
  <c r="AM23" i="3" s="1"/>
  <c r="AM24" i="3" s="1"/>
  <c r="AN22" i="3"/>
  <c r="AN23" i="3" s="1"/>
  <c r="AN24" i="3" s="1"/>
  <c r="AO22" i="3"/>
  <c r="AO23" i="3" s="1"/>
  <c r="AO24" i="3" s="1"/>
  <c r="AP22" i="3"/>
  <c r="AP23" i="3" s="1"/>
  <c r="AP24" i="3" s="1"/>
  <c r="AQ22" i="3"/>
  <c r="AQ23" i="3" s="1"/>
  <c r="AQ24" i="3" s="1"/>
  <c r="AR22" i="3"/>
  <c r="AR23" i="3" s="1"/>
  <c r="AR24" i="3" s="1"/>
  <c r="AS22" i="3"/>
  <c r="AS23" i="3" s="1"/>
  <c r="AS24" i="3" s="1"/>
  <c r="AT22" i="3"/>
  <c r="AT23" i="3" s="1"/>
  <c r="AT24" i="3" s="1"/>
  <c r="AU22" i="3"/>
  <c r="AU23" i="3" s="1"/>
  <c r="AU24" i="3" s="1"/>
  <c r="AV22" i="3"/>
  <c r="AV23" i="3" s="1"/>
  <c r="AV24" i="3" s="1"/>
  <c r="AW22" i="3"/>
  <c r="AW23" i="3" s="1"/>
  <c r="AW24" i="3" s="1"/>
  <c r="AX22" i="3"/>
  <c r="AX23" i="3" s="1"/>
  <c r="AX24" i="3" s="1"/>
  <c r="AY22" i="3"/>
  <c r="AY23" i="3" s="1"/>
  <c r="AY24" i="3" s="1"/>
  <c r="AZ22" i="3"/>
  <c r="AZ23" i="3" s="1"/>
  <c r="AZ24" i="3" s="1"/>
  <c r="BA22" i="3"/>
  <c r="BA23" i="3" s="1"/>
  <c r="BA24" i="3" s="1"/>
  <c r="BB22" i="3"/>
  <c r="BB23" i="3" s="1"/>
  <c r="BB24" i="3" s="1"/>
  <c r="BC22" i="3"/>
  <c r="BC23" i="3" s="1"/>
  <c r="BC24" i="3" s="1"/>
  <c r="BD22" i="3"/>
  <c r="BD23" i="3" s="1"/>
  <c r="BD24" i="3" s="1"/>
  <c r="BE22" i="3"/>
  <c r="BE23" i="3" s="1"/>
  <c r="BE24" i="3" s="1"/>
  <c r="BF22" i="3"/>
  <c r="BF23" i="3" s="1"/>
  <c r="BF24" i="3" s="1"/>
  <c r="BG22" i="3"/>
  <c r="BG23" i="3" s="1"/>
  <c r="BG24" i="3" s="1"/>
  <c r="BH22" i="3"/>
  <c r="BH23" i="3" s="1"/>
  <c r="BH24" i="3" s="1"/>
  <c r="BI22" i="3"/>
  <c r="BI23" i="3" s="1"/>
  <c r="BI24" i="3" s="1"/>
  <c r="BJ22" i="3"/>
  <c r="BK22" i="3"/>
  <c r="BL22" i="3"/>
  <c r="B26" i="3"/>
  <c r="C26" i="3"/>
  <c r="C27" i="3" s="1"/>
  <c r="C28" i="3" s="1"/>
  <c r="D26" i="3"/>
  <c r="D27" i="3" s="1"/>
  <c r="D28" i="3" s="1"/>
  <c r="E26" i="3"/>
  <c r="E27" i="3" s="1"/>
  <c r="E28" i="3" s="1"/>
  <c r="F26" i="3"/>
  <c r="F27" i="3" s="1"/>
  <c r="F28" i="3" s="1"/>
  <c r="G26" i="3"/>
  <c r="G27" i="3" s="1"/>
  <c r="G28" i="3" s="1"/>
  <c r="H26" i="3"/>
  <c r="H27" i="3" s="1"/>
  <c r="I26" i="3"/>
  <c r="I27" i="3" s="1"/>
  <c r="I28" i="3" s="1"/>
  <c r="J26" i="3"/>
  <c r="J27" i="3" s="1"/>
  <c r="J28" i="3" s="1"/>
  <c r="K26" i="3"/>
  <c r="K27" i="3" s="1"/>
  <c r="K28" i="3" s="1"/>
  <c r="L26" i="3"/>
  <c r="L27" i="3" s="1"/>
  <c r="L28" i="3" s="1"/>
  <c r="M26" i="3"/>
  <c r="M27" i="3" s="1"/>
  <c r="M28" i="3" s="1"/>
  <c r="N26" i="3"/>
  <c r="N27" i="3" s="1"/>
  <c r="N28" i="3" s="1"/>
  <c r="O26" i="3"/>
  <c r="O27" i="3" s="1"/>
  <c r="O28" i="3" s="1"/>
  <c r="P26" i="3"/>
  <c r="P27" i="3" s="1"/>
  <c r="P28" i="3" s="1"/>
  <c r="Q26" i="3"/>
  <c r="Q27" i="3" s="1"/>
  <c r="R26" i="3"/>
  <c r="R27" i="3" s="1"/>
  <c r="R28" i="3" s="1"/>
  <c r="S26" i="3"/>
  <c r="S27" i="3" s="1"/>
  <c r="S28" i="3" s="1"/>
  <c r="T26" i="3"/>
  <c r="T27" i="3" s="1"/>
  <c r="T28" i="3" s="1"/>
  <c r="U26" i="3"/>
  <c r="U27" i="3" s="1"/>
  <c r="U28" i="3" s="1"/>
  <c r="V26" i="3"/>
  <c r="V27" i="3" s="1"/>
  <c r="V28" i="3" s="1"/>
  <c r="W26" i="3"/>
  <c r="W27" i="3" s="1"/>
  <c r="W28" i="3" s="1"/>
  <c r="X26" i="3"/>
  <c r="X27" i="3" s="1"/>
  <c r="X28" i="3" s="1"/>
  <c r="Y26" i="3"/>
  <c r="Y27" i="3" s="1"/>
  <c r="Y28" i="3" s="1"/>
  <c r="Z26" i="3"/>
  <c r="Z27" i="3" s="1"/>
  <c r="Z28" i="3" s="1"/>
  <c r="AA26" i="3"/>
  <c r="AA27" i="3" s="1"/>
  <c r="AA28" i="3" s="1"/>
  <c r="AB26" i="3"/>
  <c r="AB27" i="3" s="1"/>
  <c r="AB28" i="3" s="1"/>
  <c r="AC26" i="3"/>
  <c r="AC27" i="3" s="1"/>
  <c r="AC28" i="3" s="1"/>
  <c r="AD26" i="3"/>
  <c r="AD27" i="3" s="1"/>
  <c r="AD28" i="3" s="1"/>
  <c r="AE26" i="3"/>
  <c r="AE27" i="3" s="1"/>
  <c r="AE28" i="3" s="1"/>
  <c r="AF26" i="3"/>
  <c r="AF27" i="3" s="1"/>
  <c r="AF28" i="3" s="1"/>
  <c r="AG26" i="3"/>
  <c r="AG27" i="3" s="1"/>
  <c r="AG28" i="3" s="1"/>
  <c r="AH26" i="3"/>
  <c r="AH27" i="3" s="1"/>
  <c r="AH28" i="3" s="1"/>
  <c r="AI26" i="3"/>
  <c r="AI27" i="3" s="1"/>
  <c r="AI28" i="3" s="1"/>
  <c r="AJ26" i="3"/>
  <c r="AJ27" i="3" s="1"/>
  <c r="AJ28" i="3" s="1"/>
  <c r="AK26" i="3"/>
  <c r="AK27" i="3" s="1"/>
  <c r="AK28" i="3" s="1"/>
  <c r="AL26" i="3"/>
  <c r="AL27" i="3" s="1"/>
  <c r="AL28" i="3" s="1"/>
  <c r="AM26" i="3"/>
  <c r="AM27" i="3" s="1"/>
  <c r="AM28" i="3" s="1"/>
  <c r="AN26" i="3"/>
  <c r="AN27" i="3" s="1"/>
  <c r="AN28" i="3" s="1"/>
  <c r="AO26" i="3"/>
  <c r="AO27" i="3" s="1"/>
  <c r="AO28" i="3" s="1"/>
  <c r="AP26" i="3"/>
  <c r="AP27" i="3" s="1"/>
  <c r="AP28" i="3" s="1"/>
  <c r="AQ26" i="3"/>
  <c r="AQ27" i="3" s="1"/>
  <c r="AQ28" i="3" s="1"/>
  <c r="AR26" i="3"/>
  <c r="AR27" i="3" s="1"/>
  <c r="AR28" i="3" s="1"/>
  <c r="AS26" i="3"/>
  <c r="AS27" i="3" s="1"/>
  <c r="AS28" i="3" s="1"/>
  <c r="AT26" i="3"/>
  <c r="AT27" i="3" s="1"/>
  <c r="AT28" i="3" s="1"/>
  <c r="AU26" i="3"/>
  <c r="AU27" i="3" s="1"/>
  <c r="AU28" i="3" s="1"/>
  <c r="AV26" i="3"/>
  <c r="AV27" i="3" s="1"/>
  <c r="AV28" i="3" s="1"/>
  <c r="AW26" i="3"/>
  <c r="AW27" i="3" s="1"/>
  <c r="AW28" i="3" s="1"/>
  <c r="AX26" i="3"/>
  <c r="AX27" i="3" s="1"/>
  <c r="AX28" i="3" s="1"/>
  <c r="AY26" i="3"/>
  <c r="AY27" i="3" s="1"/>
  <c r="AY28" i="3" s="1"/>
  <c r="AZ26" i="3"/>
  <c r="AZ27" i="3" s="1"/>
  <c r="AZ28" i="3" s="1"/>
  <c r="BA26" i="3"/>
  <c r="BA27" i="3" s="1"/>
  <c r="BA28" i="3" s="1"/>
  <c r="BB26" i="3"/>
  <c r="BB27" i="3" s="1"/>
  <c r="BB28" i="3" s="1"/>
  <c r="BC26" i="3"/>
  <c r="BC27" i="3" s="1"/>
  <c r="BC28" i="3" s="1"/>
  <c r="BD26" i="3"/>
  <c r="BD27" i="3" s="1"/>
  <c r="BD28" i="3" s="1"/>
  <c r="BE26" i="3"/>
  <c r="BE27" i="3" s="1"/>
  <c r="BE28" i="3" s="1"/>
  <c r="BF26" i="3"/>
  <c r="BF27" i="3" s="1"/>
  <c r="BF28" i="3" s="1"/>
  <c r="BG26" i="3"/>
  <c r="BG27" i="3" s="1"/>
  <c r="BG28" i="3" s="1"/>
  <c r="BH26" i="3"/>
  <c r="BH27" i="3" s="1"/>
  <c r="BH28" i="3" s="1"/>
  <c r="BI26" i="3"/>
  <c r="BI27" i="3" s="1"/>
  <c r="BI28" i="3" s="1"/>
  <c r="BJ26" i="3"/>
  <c r="BK26" i="3"/>
  <c r="BL26" i="3"/>
  <c r="B30" i="3"/>
  <c r="C30" i="3"/>
  <c r="C31" i="3" s="1"/>
  <c r="C32" i="3" s="1"/>
  <c r="D30" i="3"/>
  <c r="D31" i="3" s="1"/>
  <c r="D32" i="3" s="1"/>
  <c r="E30" i="3"/>
  <c r="E31" i="3" s="1"/>
  <c r="E32" i="3" s="1"/>
  <c r="F30" i="3"/>
  <c r="F31" i="3" s="1"/>
  <c r="F32" i="3" s="1"/>
  <c r="G30" i="3"/>
  <c r="G31" i="3" s="1"/>
  <c r="G32" i="3" s="1"/>
  <c r="H30" i="3"/>
  <c r="H31" i="3" s="1"/>
  <c r="H32" i="3" s="1"/>
  <c r="I30" i="3"/>
  <c r="I31" i="3" s="1"/>
  <c r="I32" i="3" s="1"/>
  <c r="J30" i="3"/>
  <c r="J31" i="3" s="1"/>
  <c r="J32" i="3" s="1"/>
  <c r="K30" i="3"/>
  <c r="K31" i="3" s="1"/>
  <c r="K32" i="3" s="1"/>
  <c r="L30" i="3"/>
  <c r="L31" i="3" s="1"/>
  <c r="L32" i="3" s="1"/>
  <c r="M30" i="3"/>
  <c r="M31" i="3" s="1"/>
  <c r="M32" i="3" s="1"/>
  <c r="N30" i="3"/>
  <c r="N31" i="3" s="1"/>
  <c r="N32" i="3" s="1"/>
  <c r="O30" i="3"/>
  <c r="O31" i="3" s="1"/>
  <c r="O32" i="3" s="1"/>
  <c r="P30" i="3"/>
  <c r="P31" i="3" s="1"/>
  <c r="P32" i="3" s="1"/>
  <c r="Q30" i="3"/>
  <c r="Q31" i="3" s="1"/>
  <c r="Q32" i="3" s="1"/>
  <c r="R30" i="3"/>
  <c r="R31" i="3" s="1"/>
  <c r="R32" i="3" s="1"/>
  <c r="S30" i="3"/>
  <c r="S31" i="3" s="1"/>
  <c r="S32" i="3" s="1"/>
  <c r="T30" i="3"/>
  <c r="T31" i="3" s="1"/>
  <c r="T32" i="3" s="1"/>
  <c r="U30" i="3"/>
  <c r="U31" i="3" s="1"/>
  <c r="U32" i="3" s="1"/>
  <c r="V30" i="3"/>
  <c r="V31" i="3" s="1"/>
  <c r="V32" i="3" s="1"/>
  <c r="W30" i="3"/>
  <c r="W31" i="3" s="1"/>
  <c r="W32" i="3" s="1"/>
  <c r="X30" i="3"/>
  <c r="X31" i="3" s="1"/>
  <c r="X32" i="3" s="1"/>
  <c r="Y30" i="3"/>
  <c r="Y31" i="3" s="1"/>
  <c r="Y32" i="3" s="1"/>
  <c r="Z30" i="3"/>
  <c r="Z31" i="3" s="1"/>
  <c r="Z32" i="3" s="1"/>
  <c r="AA30" i="3"/>
  <c r="AA31" i="3" s="1"/>
  <c r="AA32" i="3" s="1"/>
  <c r="AB30" i="3"/>
  <c r="AB31" i="3" s="1"/>
  <c r="AB32" i="3" s="1"/>
  <c r="AC30" i="3"/>
  <c r="AC31" i="3" s="1"/>
  <c r="AC32" i="3" s="1"/>
  <c r="AD30" i="3"/>
  <c r="AD31" i="3" s="1"/>
  <c r="AD32" i="3" s="1"/>
  <c r="AE30" i="3"/>
  <c r="AE31" i="3" s="1"/>
  <c r="AE32" i="3" s="1"/>
  <c r="AF30" i="3"/>
  <c r="AF31" i="3" s="1"/>
  <c r="AF32" i="3" s="1"/>
  <c r="AG30" i="3"/>
  <c r="AG31" i="3" s="1"/>
  <c r="AG32" i="3" s="1"/>
  <c r="AH30" i="3"/>
  <c r="AH31" i="3" s="1"/>
  <c r="AH32" i="3" s="1"/>
  <c r="AI30" i="3"/>
  <c r="AI31" i="3" s="1"/>
  <c r="AI32" i="3" s="1"/>
  <c r="AJ30" i="3"/>
  <c r="AJ31" i="3" s="1"/>
  <c r="AJ32" i="3" s="1"/>
  <c r="AK30" i="3"/>
  <c r="AK31" i="3" s="1"/>
  <c r="AK32" i="3" s="1"/>
  <c r="AL30" i="3"/>
  <c r="AL31" i="3" s="1"/>
  <c r="AL32" i="3" s="1"/>
  <c r="AM30" i="3"/>
  <c r="AM31" i="3" s="1"/>
  <c r="AM32" i="3" s="1"/>
  <c r="AN30" i="3"/>
  <c r="AN31" i="3" s="1"/>
  <c r="AN32" i="3" s="1"/>
  <c r="AO30" i="3"/>
  <c r="AO31" i="3" s="1"/>
  <c r="AO32" i="3" s="1"/>
  <c r="AP30" i="3"/>
  <c r="AP31" i="3" s="1"/>
  <c r="AP32" i="3" s="1"/>
  <c r="AQ30" i="3"/>
  <c r="AQ31" i="3" s="1"/>
  <c r="AQ32" i="3" s="1"/>
  <c r="AR30" i="3"/>
  <c r="AR31" i="3" s="1"/>
  <c r="AR32" i="3" s="1"/>
  <c r="AS30" i="3"/>
  <c r="AS31" i="3" s="1"/>
  <c r="AS32" i="3" s="1"/>
  <c r="AT30" i="3"/>
  <c r="AT31" i="3" s="1"/>
  <c r="AT32" i="3" s="1"/>
  <c r="AU30" i="3"/>
  <c r="AU31" i="3" s="1"/>
  <c r="AU32" i="3" s="1"/>
  <c r="AV30" i="3"/>
  <c r="AV31" i="3" s="1"/>
  <c r="AV32" i="3" s="1"/>
  <c r="AW30" i="3"/>
  <c r="AW31" i="3" s="1"/>
  <c r="AW32" i="3" s="1"/>
  <c r="AX30" i="3"/>
  <c r="AX31" i="3" s="1"/>
  <c r="AX32" i="3" s="1"/>
  <c r="AY30" i="3"/>
  <c r="AY31" i="3" s="1"/>
  <c r="AY32" i="3" s="1"/>
  <c r="AZ30" i="3"/>
  <c r="AZ31" i="3" s="1"/>
  <c r="AZ32" i="3" s="1"/>
  <c r="BA30" i="3"/>
  <c r="BA31" i="3" s="1"/>
  <c r="BA32" i="3" s="1"/>
  <c r="BB30" i="3"/>
  <c r="BB31" i="3" s="1"/>
  <c r="BB32" i="3" s="1"/>
  <c r="BC30" i="3"/>
  <c r="BC31" i="3" s="1"/>
  <c r="BC32" i="3" s="1"/>
  <c r="BD30" i="3"/>
  <c r="BD31" i="3" s="1"/>
  <c r="BD32" i="3" s="1"/>
  <c r="BE30" i="3"/>
  <c r="BE31" i="3" s="1"/>
  <c r="BE32" i="3" s="1"/>
  <c r="BF30" i="3"/>
  <c r="BF31" i="3" s="1"/>
  <c r="BF32" i="3" s="1"/>
  <c r="BG30" i="3"/>
  <c r="BG31" i="3" s="1"/>
  <c r="BG32" i="3" s="1"/>
  <c r="BH30" i="3"/>
  <c r="BH31" i="3" s="1"/>
  <c r="BH32" i="3" s="1"/>
  <c r="BI30" i="3"/>
  <c r="BI31" i="3" s="1"/>
  <c r="BI32" i="3" s="1"/>
  <c r="BJ30" i="3"/>
  <c r="BK30" i="3"/>
  <c r="BL30" i="3"/>
  <c r="B34" i="3"/>
  <c r="C34" i="3"/>
  <c r="C35" i="3" s="1"/>
  <c r="C36" i="3" s="1"/>
  <c r="C38" i="3" s="1"/>
  <c r="C3" i="4" s="1"/>
  <c r="D34" i="3"/>
  <c r="D35" i="3" s="1"/>
  <c r="D36" i="3" s="1"/>
  <c r="D38" i="3" s="1"/>
  <c r="D3" i="4" s="1"/>
  <c r="E34" i="3"/>
  <c r="E35" i="3" s="1"/>
  <c r="E36" i="3" s="1"/>
  <c r="E38" i="3" s="1"/>
  <c r="E3" i="4" s="1"/>
  <c r="F34" i="3"/>
  <c r="F35" i="3" s="1"/>
  <c r="F36" i="3" s="1"/>
  <c r="F38" i="3" s="1"/>
  <c r="F3" i="4" s="1"/>
  <c r="G34" i="3"/>
  <c r="G35" i="3" s="1"/>
  <c r="G36" i="3" s="1"/>
  <c r="G38" i="3" s="1"/>
  <c r="G3" i="4" s="1"/>
  <c r="H34" i="3"/>
  <c r="H35" i="3" s="1"/>
  <c r="H36" i="3" s="1"/>
  <c r="H38" i="3" s="1"/>
  <c r="H3" i="4" s="1"/>
  <c r="I34" i="3"/>
  <c r="I35" i="3" s="1"/>
  <c r="I36" i="3" s="1"/>
  <c r="I38" i="3" s="1"/>
  <c r="I3" i="4" s="1"/>
  <c r="J34" i="3"/>
  <c r="J35" i="3" s="1"/>
  <c r="J36" i="3" s="1"/>
  <c r="J38" i="3" s="1"/>
  <c r="J3" i="4" s="1"/>
  <c r="K34" i="3"/>
  <c r="K35" i="3" s="1"/>
  <c r="K36" i="3" s="1"/>
  <c r="K38" i="3" s="1"/>
  <c r="K3" i="4" s="1"/>
  <c r="L34" i="3"/>
  <c r="L35" i="3" s="1"/>
  <c r="L36" i="3" s="1"/>
  <c r="L38" i="3" s="1"/>
  <c r="L3" i="4" s="1"/>
  <c r="M34" i="3"/>
  <c r="M35" i="3" s="1"/>
  <c r="M36" i="3" s="1"/>
  <c r="M38" i="3" s="1"/>
  <c r="M3" i="4" s="1"/>
  <c r="N34" i="3"/>
  <c r="N35" i="3" s="1"/>
  <c r="N36" i="3" s="1"/>
  <c r="N38" i="3" s="1"/>
  <c r="N3" i="4" s="1"/>
  <c r="O34" i="3"/>
  <c r="O35" i="3" s="1"/>
  <c r="O36" i="3" s="1"/>
  <c r="O38" i="3" s="1"/>
  <c r="O3" i="4" s="1"/>
  <c r="P34" i="3"/>
  <c r="P35" i="3" s="1"/>
  <c r="P36" i="3" s="1"/>
  <c r="P38" i="3" s="1"/>
  <c r="P3" i="4" s="1"/>
  <c r="Q34" i="3"/>
  <c r="Q35" i="3" s="1"/>
  <c r="Q36" i="3" s="1"/>
  <c r="Q38" i="3" s="1"/>
  <c r="Q3" i="4" s="1"/>
  <c r="R34" i="3"/>
  <c r="R35" i="3" s="1"/>
  <c r="R36" i="3" s="1"/>
  <c r="R38" i="3" s="1"/>
  <c r="R3" i="4" s="1"/>
  <c r="S34" i="3"/>
  <c r="S35" i="3" s="1"/>
  <c r="S36" i="3" s="1"/>
  <c r="S38" i="3" s="1"/>
  <c r="S3" i="4" s="1"/>
  <c r="T34" i="3"/>
  <c r="T35" i="3" s="1"/>
  <c r="T36" i="3" s="1"/>
  <c r="T38" i="3" s="1"/>
  <c r="T3" i="4" s="1"/>
  <c r="U34" i="3"/>
  <c r="U35" i="3" s="1"/>
  <c r="U36" i="3" s="1"/>
  <c r="U38" i="3" s="1"/>
  <c r="U3" i="4" s="1"/>
  <c r="V34" i="3"/>
  <c r="V35" i="3" s="1"/>
  <c r="V36" i="3" s="1"/>
  <c r="V38" i="3" s="1"/>
  <c r="V3" i="4" s="1"/>
  <c r="W34" i="3"/>
  <c r="W35" i="3" s="1"/>
  <c r="W36" i="3" s="1"/>
  <c r="W38" i="3" s="1"/>
  <c r="W3" i="4" s="1"/>
  <c r="X34" i="3"/>
  <c r="X35" i="3" s="1"/>
  <c r="X36" i="3" s="1"/>
  <c r="X38" i="3" s="1"/>
  <c r="X3" i="4" s="1"/>
  <c r="Y34" i="3"/>
  <c r="Y35" i="3" s="1"/>
  <c r="Y36" i="3" s="1"/>
  <c r="Y38" i="3" s="1"/>
  <c r="Y3" i="4" s="1"/>
  <c r="Z34" i="3"/>
  <c r="Z35" i="3" s="1"/>
  <c r="Z36" i="3" s="1"/>
  <c r="Z38" i="3" s="1"/>
  <c r="Z3" i="4" s="1"/>
  <c r="AA34" i="3"/>
  <c r="AA35" i="3" s="1"/>
  <c r="AA36" i="3" s="1"/>
  <c r="AA38" i="3" s="1"/>
  <c r="AA3" i="4" s="1"/>
  <c r="AB34" i="3"/>
  <c r="AB35" i="3" s="1"/>
  <c r="AB36" i="3" s="1"/>
  <c r="AB38" i="3" s="1"/>
  <c r="AB3" i="4" s="1"/>
  <c r="AC34" i="3"/>
  <c r="AC35" i="3" s="1"/>
  <c r="AC36" i="3" s="1"/>
  <c r="AC38" i="3" s="1"/>
  <c r="AC3" i="4" s="1"/>
  <c r="AD34" i="3"/>
  <c r="AD35" i="3" s="1"/>
  <c r="AD36" i="3" s="1"/>
  <c r="AD38" i="3" s="1"/>
  <c r="AD3" i="4" s="1"/>
  <c r="AE34" i="3"/>
  <c r="AE35" i="3" s="1"/>
  <c r="AE36" i="3" s="1"/>
  <c r="AE38" i="3" s="1"/>
  <c r="AE3" i="4" s="1"/>
  <c r="AF34" i="3"/>
  <c r="AF35" i="3" s="1"/>
  <c r="AF36" i="3" s="1"/>
  <c r="AF38" i="3" s="1"/>
  <c r="AF3" i="4" s="1"/>
  <c r="AG34" i="3"/>
  <c r="AG35" i="3" s="1"/>
  <c r="AG36" i="3" s="1"/>
  <c r="AG38" i="3" s="1"/>
  <c r="AG3" i="4" s="1"/>
  <c r="AH34" i="3"/>
  <c r="AH35" i="3" s="1"/>
  <c r="AH36" i="3" s="1"/>
  <c r="AH38" i="3" s="1"/>
  <c r="AH3" i="4" s="1"/>
  <c r="AI34" i="3"/>
  <c r="AI35" i="3" s="1"/>
  <c r="AI36" i="3" s="1"/>
  <c r="AI38" i="3" s="1"/>
  <c r="AI3" i="4" s="1"/>
  <c r="AJ34" i="3"/>
  <c r="AJ35" i="3" s="1"/>
  <c r="AJ36" i="3" s="1"/>
  <c r="AJ38" i="3" s="1"/>
  <c r="AJ3" i="4" s="1"/>
  <c r="AK34" i="3"/>
  <c r="AK35" i="3" s="1"/>
  <c r="AK36" i="3" s="1"/>
  <c r="AK38" i="3" s="1"/>
  <c r="AK3" i="4" s="1"/>
  <c r="AL34" i="3"/>
  <c r="AL35" i="3" s="1"/>
  <c r="AL36" i="3" s="1"/>
  <c r="AL38" i="3" s="1"/>
  <c r="AL3" i="4" s="1"/>
  <c r="AM34" i="3"/>
  <c r="AM35" i="3" s="1"/>
  <c r="AM36" i="3" s="1"/>
  <c r="AM38" i="3" s="1"/>
  <c r="AM3" i="4" s="1"/>
  <c r="AN34" i="3"/>
  <c r="AN35" i="3" s="1"/>
  <c r="AN36" i="3" s="1"/>
  <c r="AN38" i="3" s="1"/>
  <c r="AN3" i="4" s="1"/>
  <c r="AO34" i="3"/>
  <c r="AO35" i="3" s="1"/>
  <c r="AO36" i="3" s="1"/>
  <c r="AO38" i="3" s="1"/>
  <c r="AO3" i="4" s="1"/>
  <c r="AP34" i="3"/>
  <c r="AP35" i="3" s="1"/>
  <c r="AP36" i="3" s="1"/>
  <c r="AP38" i="3" s="1"/>
  <c r="AP3" i="4" s="1"/>
  <c r="AQ34" i="3"/>
  <c r="AQ35" i="3" s="1"/>
  <c r="AQ36" i="3" s="1"/>
  <c r="AQ38" i="3" s="1"/>
  <c r="AQ3" i="4" s="1"/>
  <c r="AR34" i="3"/>
  <c r="AR35" i="3" s="1"/>
  <c r="AR36" i="3" s="1"/>
  <c r="AR38" i="3" s="1"/>
  <c r="AR3" i="4" s="1"/>
  <c r="AS34" i="3"/>
  <c r="AS35" i="3" s="1"/>
  <c r="AS36" i="3" s="1"/>
  <c r="AS38" i="3" s="1"/>
  <c r="AS3" i="4" s="1"/>
  <c r="AT34" i="3"/>
  <c r="AT35" i="3" s="1"/>
  <c r="AT36" i="3" s="1"/>
  <c r="AT38" i="3" s="1"/>
  <c r="AT3" i="4" s="1"/>
  <c r="AU34" i="3"/>
  <c r="AU35" i="3" s="1"/>
  <c r="AU36" i="3" s="1"/>
  <c r="AU38" i="3" s="1"/>
  <c r="AU3" i="4" s="1"/>
  <c r="AV34" i="3"/>
  <c r="AV35" i="3" s="1"/>
  <c r="AV36" i="3" s="1"/>
  <c r="AV38" i="3" s="1"/>
  <c r="AV3" i="4" s="1"/>
  <c r="AW34" i="3"/>
  <c r="AW35" i="3" s="1"/>
  <c r="AW36" i="3" s="1"/>
  <c r="AW38" i="3" s="1"/>
  <c r="AW3" i="4" s="1"/>
  <c r="AX34" i="3"/>
  <c r="AX35" i="3" s="1"/>
  <c r="AX36" i="3" s="1"/>
  <c r="AX38" i="3" s="1"/>
  <c r="AX3" i="4" s="1"/>
  <c r="AY34" i="3"/>
  <c r="AY35" i="3" s="1"/>
  <c r="AY36" i="3" s="1"/>
  <c r="AY38" i="3" s="1"/>
  <c r="AY3" i="4" s="1"/>
  <c r="AZ34" i="3"/>
  <c r="AZ35" i="3" s="1"/>
  <c r="AZ36" i="3" s="1"/>
  <c r="AZ38" i="3" s="1"/>
  <c r="AZ3" i="4" s="1"/>
  <c r="BA34" i="3"/>
  <c r="BA35" i="3" s="1"/>
  <c r="BA36" i="3" s="1"/>
  <c r="BA38" i="3" s="1"/>
  <c r="BA3" i="4" s="1"/>
  <c r="BB34" i="3"/>
  <c r="BB35" i="3" s="1"/>
  <c r="BB36" i="3" s="1"/>
  <c r="BB38" i="3" s="1"/>
  <c r="BB3" i="4" s="1"/>
  <c r="BC34" i="3"/>
  <c r="BC35" i="3" s="1"/>
  <c r="BC36" i="3" s="1"/>
  <c r="BC38" i="3" s="1"/>
  <c r="BC3" i="4" s="1"/>
  <c r="BD34" i="3"/>
  <c r="BD35" i="3" s="1"/>
  <c r="BD36" i="3" s="1"/>
  <c r="BD38" i="3" s="1"/>
  <c r="BD3" i="4" s="1"/>
  <c r="BE34" i="3"/>
  <c r="BE35" i="3" s="1"/>
  <c r="BE36" i="3" s="1"/>
  <c r="BE38" i="3" s="1"/>
  <c r="BE3" i="4" s="1"/>
  <c r="BF34" i="3"/>
  <c r="BF35" i="3" s="1"/>
  <c r="BF36" i="3" s="1"/>
  <c r="BF38" i="3" s="1"/>
  <c r="BF3" i="4" s="1"/>
  <c r="BG34" i="3"/>
  <c r="BG35" i="3" s="1"/>
  <c r="BG36" i="3" s="1"/>
  <c r="BG38" i="3" s="1"/>
  <c r="BG3" i="4" s="1"/>
  <c r="BH34" i="3"/>
  <c r="BH35" i="3" s="1"/>
  <c r="BH36" i="3" s="1"/>
  <c r="BH38" i="3" s="1"/>
  <c r="BH3" i="4" s="1"/>
  <c r="BI34" i="3"/>
  <c r="BI35" i="3" s="1"/>
  <c r="BI36" i="3" s="1"/>
  <c r="BI38" i="3" s="1"/>
  <c r="BI3" i="4" s="1"/>
  <c r="BJ34" i="3"/>
  <c r="BK34" i="3"/>
  <c r="BL34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C42" i="3"/>
  <c r="C43" i="3" s="1"/>
  <c r="D42" i="3"/>
  <c r="D43" i="3" s="1"/>
  <c r="E42" i="3"/>
  <c r="E43" i="3" s="1"/>
  <c r="F42" i="3"/>
  <c r="F43" i="3" s="1"/>
  <c r="G42" i="3"/>
  <c r="G43" i="3" s="1"/>
  <c r="H42" i="3"/>
  <c r="H43" i="3" s="1"/>
  <c r="I42" i="3"/>
  <c r="I43" i="3" s="1"/>
  <c r="J42" i="3"/>
  <c r="J43" i="3" s="1"/>
  <c r="K42" i="3"/>
  <c r="K43" i="3" s="1"/>
  <c r="L42" i="3"/>
  <c r="L43" i="3" s="1"/>
  <c r="M42" i="3"/>
  <c r="M43" i="3" s="1"/>
  <c r="N42" i="3"/>
  <c r="N43" i="3" s="1"/>
  <c r="O42" i="3"/>
  <c r="O43" i="3" s="1"/>
  <c r="P42" i="3"/>
  <c r="P43" i="3" s="1"/>
  <c r="Q42" i="3"/>
  <c r="Q43" i="3" s="1"/>
  <c r="R42" i="3"/>
  <c r="R43" i="3" s="1"/>
  <c r="S42" i="3"/>
  <c r="S43" i="3" s="1"/>
  <c r="T42" i="3"/>
  <c r="T43" i="3" s="1"/>
  <c r="U42" i="3"/>
  <c r="U43" i="3" s="1"/>
  <c r="V42" i="3"/>
  <c r="V43" i="3" s="1"/>
  <c r="W42" i="3"/>
  <c r="W43" i="3" s="1"/>
  <c r="X42" i="3"/>
  <c r="X43" i="3" s="1"/>
  <c r="Y42" i="3"/>
  <c r="Y43" i="3" s="1"/>
  <c r="Z42" i="3"/>
  <c r="Z43" i="3" s="1"/>
  <c r="AA42" i="3"/>
  <c r="AA43" i="3" s="1"/>
  <c r="AB42" i="3"/>
  <c r="AB43" i="3" s="1"/>
  <c r="AC42" i="3"/>
  <c r="AC43" i="3" s="1"/>
  <c r="AD42" i="3"/>
  <c r="AD43" i="3" s="1"/>
  <c r="AE42" i="3"/>
  <c r="AE43" i="3" s="1"/>
  <c r="AF42" i="3"/>
  <c r="AF43" i="3" s="1"/>
  <c r="AG42" i="3"/>
  <c r="AG43" i="3" s="1"/>
  <c r="AH42" i="3"/>
  <c r="AH43" i="3" s="1"/>
  <c r="AI42" i="3"/>
  <c r="AI43" i="3" s="1"/>
  <c r="AJ42" i="3"/>
  <c r="AJ43" i="3" s="1"/>
  <c r="AK42" i="3"/>
  <c r="AK43" i="3" s="1"/>
  <c r="AL42" i="3"/>
  <c r="AL43" i="3" s="1"/>
  <c r="AM42" i="3"/>
  <c r="AM43" i="3" s="1"/>
  <c r="AN42" i="3"/>
  <c r="AN43" i="3" s="1"/>
  <c r="AO42" i="3"/>
  <c r="AO43" i="3" s="1"/>
  <c r="AP42" i="3"/>
  <c r="AP43" i="3" s="1"/>
  <c r="AQ42" i="3"/>
  <c r="AQ43" i="3" s="1"/>
  <c r="AR42" i="3"/>
  <c r="AR43" i="3" s="1"/>
  <c r="AS42" i="3"/>
  <c r="AS43" i="3" s="1"/>
  <c r="AT42" i="3"/>
  <c r="AT43" i="3" s="1"/>
  <c r="AU42" i="3"/>
  <c r="AU43" i="3" s="1"/>
  <c r="AV42" i="3"/>
  <c r="AV43" i="3" s="1"/>
  <c r="AW42" i="3"/>
  <c r="AW43" i="3" s="1"/>
  <c r="AX42" i="3"/>
  <c r="AX43" i="3" s="1"/>
  <c r="AY42" i="3"/>
  <c r="AY43" i="3" s="1"/>
  <c r="AZ42" i="3"/>
  <c r="AZ43" i="3" s="1"/>
  <c r="BA42" i="3"/>
  <c r="BA43" i="3" s="1"/>
  <c r="BB42" i="3"/>
  <c r="BB43" i="3" s="1"/>
  <c r="BC42" i="3"/>
  <c r="BC43" i="3" s="1"/>
  <c r="BD42" i="3"/>
  <c r="BD43" i="3" s="1"/>
  <c r="BE42" i="3"/>
  <c r="BE43" i="3" s="1"/>
  <c r="BF42" i="3"/>
  <c r="BF43" i="3" s="1"/>
  <c r="BG42" i="3"/>
  <c r="BG43" i="3" s="1"/>
  <c r="BH42" i="3"/>
  <c r="BH43" i="3" s="1"/>
  <c r="BI42" i="3"/>
  <c r="BI43" i="3" s="1"/>
  <c r="BJ42" i="3"/>
  <c r="BK42" i="3"/>
  <c r="BL42" i="3"/>
  <c r="C44" i="3"/>
  <c r="C45" i="3" s="1"/>
  <c r="D44" i="3"/>
  <c r="D45" i="3" s="1"/>
  <c r="E44" i="3"/>
  <c r="E45" i="3" s="1"/>
  <c r="F44" i="3"/>
  <c r="F45" i="3" s="1"/>
  <c r="G44" i="3"/>
  <c r="G45" i="3" s="1"/>
  <c r="H44" i="3"/>
  <c r="H45" i="3" s="1"/>
  <c r="I44" i="3"/>
  <c r="I45" i="3" s="1"/>
  <c r="J44" i="3"/>
  <c r="J45" i="3" s="1"/>
  <c r="K44" i="3"/>
  <c r="K45" i="3" s="1"/>
  <c r="L44" i="3"/>
  <c r="L45" i="3" s="1"/>
  <c r="M44" i="3"/>
  <c r="M45" i="3" s="1"/>
  <c r="N44" i="3"/>
  <c r="N45" i="3" s="1"/>
  <c r="O44" i="3"/>
  <c r="O45" i="3" s="1"/>
  <c r="P44" i="3"/>
  <c r="P45" i="3" s="1"/>
  <c r="Q44" i="3"/>
  <c r="Q45" i="3" s="1"/>
  <c r="R44" i="3"/>
  <c r="R45" i="3" s="1"/>
  <c r="S44" i="3"/>
  <c r="S45" i="3" s="1"/>
  <c r="T44" i="3"/>
  <c r="T45" i="3" s="1"/>
  <c r="U44" i="3"/>
  <c r="U45" i="3" s="1"/>
  <c r="V44" i="3"/>
  <c r="V45" i="3" s="1"/>
  <c r="W44" i="3"/>
  <c r="W45" i="3" s="1"/>
  <c r="X44" i="3"/>
  <c r="X45" i="3" s="1"/>
  <c r="Y44" i="3"/>
  <c r="Y45" i="3" s="1"/>
  <c r="Z44" i="3"/>
  <c r="Z45" i="3" s="1"/>
  <c r="AA44" i="3"/>
  <c r="AA45" i="3" s="1"/>
  <c r="AB44" i="3"/>
  <c r="AB45" i="3" s="1"/>
  <c r="AC44" i="3"/>
  <c r="AC45" i="3" s="1"/>
  <c r="AD44" i="3"/>
  <c r="AD45" i="3" s="1"/>
  <c r="AE44" i="3"/>
  <c r="AE45" i="3" s="1"/>
  <c r="AF44" i="3"/>
  <c r="AF45" i="3" s="1"/>
  <c r="AG44" i="3"/>
  <c r="AG45" i="3" s="1"/>
  <c r="AH44" i="3"/>
  <c r="AH45" i="3" s="1"/>
  <c r="AI44" i="3"/>
  <c r="AI45" i="3" s="1"/>
  <c r="AJ44" i="3"/>
  <c r="AJ45" i="3" s="1"/>
  <c r="AK44" i="3"/>
  <c r="AK45" i="3" s="1"/>
  <c r="AL44" i="3"/>
  <c r="AL45" i="3" s="1"/>
  <c r="AM44" i="3"/>
  <c r="AM45" i="3" s="1"/>
  <c r="AN44" i="3"/>
  <c r="AN45" i="3" s="1"/>
  <c r="AO44" i="3"/>
  <c r="AO45" i="3" s="1"/>
  <c r="AP44" i="3"/>
  <c r="AP45" i="3" s="1"/>
  <c r="AQ44" i="3"/>
  <c r="AQ45" i="3" s="1"/>
  <c r="AR44" i="3"/>
  <c r="AR45" i="3" s="1"/>
  <c r="AS44" i="3"/>
  <c r="AS45" i="3" s="1"/>
  <c r="AT44" i="3"/>
  <c r="AT45" i="3" s="1"/>
  <c r="AU44" i="3"/>
  <c r="AU45" i="3" s="1"/>
  <c r="AV44" i="3"/>
  <c r="AV45" i="3" s="1"/>
  <c r="AW44" i="3"/>
  <c r="AW45" i="3" s="1"/>
  <c r="AX44" i="3"/>
  <c r="AX45" i="3" s="1"/>
  <c r="AY44" i="3"/>
  <c r="AY45" i="3" s="1"/>
  <c r="AZ44" i="3"/>
  <c r="AZ45" i="3" s="1"/>
  <c r="BA44" i="3"/>
  <c r="BA45" i="3" s="1"/>
  <c r="BB44" i="3"/>
  <c r="BB45" i="3" s="1"/>
  <c r="BC44" i="3"/>
  <c r="BC45" i="3" s="1"/>
  <c r="BD44" i="3"/>
  <c r="BD45" i="3" s="1"/>
  <c r="BE44" i="3"/>
  <c r="BE45" i="3" s="1"/>
  <c r="BF44" i="3"/>
  <c r="BF45" i="3" s="1"/>
  <c r="BG44" i="3"/>
  <c r="BG45" i="3" s="1"/>
  <c r="BH44" i="3"/>
  <c r="BH45" i="3" s="1"/>
  <c r="BI44" i="3"/>
  <c r="BI45" i="3" s="1"/>
  <c r="BJ44" i="3"/>
  <c r="BK44" i="3"/>
  <c r="BL44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48" i="3"/>
  <c r="C48" i="3"/>
  <c r="C49" i="3" s="1"/>
  <c r="C50" i="3" s="1"/>
  <c r="D48" i="3"/>
  <c r="D49" i="3" s="1"/>
  <c r="D50" i="3" s="1"/>
  <c r="E48" i="3"/>
  <c r="E49" i="3" s="1"/>
  <c r="E50" i="3" s="1"/>
  <c r="F48" i="3"/>
  <c r="F49" i="3" s="1"/>
  <c r="F50" i="3" s="1"/>
  <c r="G48" i="3"/>
  <c r="G49" i="3" s="1"/>
  <c r="G50" i="3" s="1"/>
  <c r="H48" i="3"/>
  <c r="H49" i="3" s="1"/>
  <c r="I48" i="3"/>
  <c r="I49" i="3" s="1"/>
  <c r="I50" i="3" s="1"/>
  <c r="J48" i="3"/>
  <c r="J49" i="3" s="1"/>
  <c r="J50" i="3" s="1"/>
  <c r="K48" i="3"/>
  <c r="K49" i="3" s="1"/>
  <c r="K50" i="3" s="1"/>
  <c r="L48" i="3"/>
  <c r="L49" i="3" s="1"/>
  <c r="L50" i="3" s="1"/>
  <c r="M48" i="3"/>
  <c r="M49" i="3" s="1"/>
  <c r="M50" i="3" s="1"/>
  <c r="N48" i="3"/>
  <c r="N49" i="3" s="1"/>
  <c r="N50" i="3" s="1"/>
  <c r="O48" i="3"/>
  <c r="O49" i="3" s="1"/>
  <c r="O50" i="3" s="1"/>
  <c r="P48" i="3"/>
  <c r="P49" i="3" s="1"/>
  <c r="P50" i="3" s="1"/>
  <c r="Q48" i="3"/>
  <c r="Q49" i="3" s="1"/>
  <c r="R48" i="3"/>
  <c r="R49" i="3" s="1"/>
  <c r="R50" i="3" s="1"/>
  <c r="S48" i="3"/>
  <c r="S49" i="3" s="1"/>
  <c r="S50" i="3" s="1"/>
  <c r="T48" i="3"/>
  <c r="T49" i="3" s="1"/>
  <c r="T50" i="3" s="1"/>
  <c r="U48" i="3"/>
  <c r="U49" i="3" s="1"/>
  <c r="U50" i="3" s="1"/>
  <c r="V48" i="3"/>
  <c r="V49" i="3" s="1"/>
  <c r="V50" i="3" s="1"/>
  <c r="W48" i="3"/>
  <c r="W49" i="3" s="1"/>
  <c r="W50" i="3" s="1"/>
  <c r="X48" i="3"/>
  <c r="X49" i="3" s="1"/>
  <c r="X50" i="3" s="1"/>
  <c r="Y48" i="3"/>
  <c r="Y49" i="3" s="1"/>
  <c r="Y50" i="3" s="1"/>
  <c r="Z48" i="3"/>
  <c r="Z49" i="3" s="1"/>
  <c r="Z50" i="3" s="1"/>
  <c r="AA48" i="3"/>
  <c r="AA49" i="3" s="1"/>
  <c r="AA50" i="3" s="1"/>
  <c r="AB48" i="3"/>
  <c r="AB49" i="3" s="1"/>
  <c r="AB50" i="3" s="1"/>
  <c r="AC48" i="3"/>
  <c r="AC49" i="3" s="1"/>
  <c r="AC50" i="3" s="1"/>
  <c r="AD48" i="3"/>
  <c r="AD49" i="3" s="1"/>
  <c r="AD50" i="3" s="1"/>
  <c r="AE48" i="3"/>
  <c r="AE49" i="3" s="1"/>
  <c r="AE50" i="3" s="1"/>
  <c r="AF48" i="3"/>
  <c r="AF49" i="3" s="1"/>
  <c r="AF50" i="3" s="1"/>
  <c r="AG48" i="3"/>
  <c r="AG49" i="3" s="1"/>
  <c r="AG50" i="3" s="1"/>
  <c r="AH48" i="3"/>
  <c r="AH49" i="3" s="1"/>
  <c r="AH50" i="3" s="1"/>
  <c r="AI48" i="3"/>
  <c r="AI49" i="3" s="1"/>
  <c r="AI50" i="3" s="1"/>
  <c r="AJ48" i="3"/>
  <c r="AJ49" i="3" s="1"/>
  <c r="AJ50" i="3" s="1"/>
  <c r="AK48" i="3"/>
  <c r="AK49" i="3" s="1"/>
  <c r="AK50" i="3" s="1"/>
  <c r="AL48" i="3"/>
  <c r="AL49" i="3" s="1"/>
  <c r="AL50" i="3" s="1"/>
  <c r="AM48" i="3"/>
  <c r="AM49" i="3" s="1"/>
  <c r="AN48" i="3"/>
  <c r="AN49" i="3" s="1"/>
  <c r="AN50" i="3" s="1"/>
  <c r="AO48" i="3"/>
  <c r="AO49" i="3" s="1"/>
  <c r="AO50" i="3" s="1"/>
  <c r="AP48" i="3"/>
  <c r="AP49" i="3" s="1"/>
  <c r="AP50" i="3" s="1"/>
  <c r="AQ48" i="3"/>
  <c r="AQ49" i="3" s="1"/>
  <c r="AQ50" i="3" s="1"/>
  <c r="AR48" i="3"/>
  <c r="AR49" i="3" s="1"/>
  <c r="AR50" i="3" s="1"/>
  <c r="AS48" i="3"/>
  <c r="AS49" i="3" s="1"/>
  <c r="AS50" i="3" s="1"/>
  <c r="AT48" i="3"/>
  <c r="AT49" i="3" s="1"/>
  <c r="AT50" i="3" s="1"/>
  <c r="AU48" i="3"/>
  <c r="AU49" i="3" s="1"/>
  <c r="AU50" i="3" s="1"/>
  <c r="AV48" i="3"/>
  <c r="AV49" i="3" s="1"/>
  <c r="AV50" i="3" s="1"/>
  <c r="AW48" i="3"/>
  <c r="AW49" i="3" s="1"/>
  <c r="AW50" i="3" s="1"/>
  <c r="AX48" i="3"/>
  <c r="AX49" i="3" s="1"/>
  <c r="AX50" i="3" s="1"/>
  <c r="AY48" i="3"/>
  <c r="AY49" i="3" s="1"/>
  <c r="AY50" i="3" s="1"/>
  <c r="AZ48" i="3"/>
  <c r="AZ49" i="3" s="1"/>
  <c r="AZ50" i="3" s="1"/>
  <c r="BA48" i="3"/>
  <c r="BA49" i="3" s="1"/>
  <c r="BA50" i="3" s="1"/>
  <c r="BB48" i="3"/>
  <c r="BB49" i="3" s="1"/>
  <c r="BB50" i="3" s="1"/>
  <c r="BC48" i="3"/>
  <c r="BC49" i="3" s="1"/>
  <c r="BC50" i="3" s="1"/>
  <c r="BD48" i="3"/>
  <c r="BD49" i="3" s="1"/>
  <c r="BD50" i="3" s="1"/>
  <c r="BE48" i="3"/>
  <c r="BE49" i="3" s="1"/>
  <c r="BE50" i="3" s="1"/>
  <c r="BF48" i="3"/>
  <c r="BF49" i="3" s="1"/>
  <c r="BF50" i="3" s="1"/>
  <c r="BG48" i="3"/>
  <c r="BG49" i="3" s="1"/>
  <c r="BG50" i="3" s="1"/>
  <c r="BH48" i="3"/>
  <c r="BH49" i="3" s="1"/>
  <c r="BH50" i="3" s="1"/>
  <c r="BI48" i="3"/>
  <c r="BI49" i="3" s="1"/>
  <c r="BI50" i="3" s="1"/>
  <c r="BJ48" i="3"/>
  <c r="BK48" i="3"/>
  <c r="BL48" i="3"/>
  <c r="B52" i="3"/>
  <c r="C52" i="3"/>
  <c r="C53" i="3" s="1"/>
  <c r="C54" i="3" s="1"/>
  <c r="D52" i="3"/>
  <c r="D53" i="3" s="1"/>
  <c r="D54" i="3" s="1"/>
  <c r="E52" i="3"/>
  <c r="E53" i="3" s="1"/>
  <c r="E54" i="3" s="1"/>
  <c r="F52" i="3"/>
  <c r="F53" i="3" s="1"/>
  <c r="F54" i="3" s="1"/>
  <c r="G52" i="3"/>
  <c r="G53" i="3" s="1"/>
  <c r="G54" i="3" s="1"/>
  <c r="H52" i="3"/>
  <c r="H53" i="3" s="1"/>
  <c r="I52" i="3"/>
  <c r="I53" i="3" s="1"/>
  <c r="I54" i="3" s="1"/>
  <c r="J52" i="3"/>
  <c r="J53" i="3" s="1"/>
  <c r="J54" i="3" s="1"/>
  <c r="K52" i="3"/>
  <c r="K53" i="3" s="1"/>
  <c r="K54" i="3" s="1"/>
  <c r="L52" i="3"/>
  <c r="L53" i="3" s="1"/>
  <c r="L54" i="3" s="1"/>
  <c r="M52" i="3"/>
  <c r="M53" i="3" s="1"/>
  <c r="M54" i="3" s="1"/>
  <c r="N52" i="3"/>
  <c r="N53" i="3" s="1"/>
  <c r="N54" i="3" s="1"/>
  <c r="O52" i="3"/>
  <c r="O53" i="3" s="1"/>
  <c r="O54" i="3" s="1"/>
  <c r="P52" i="3"/>
  <c r="P53" i="3" s="1"/>
  <c r="P54" i="3" s="1"/>
  <c r="Q52" i="3"/>
  <c r="Q53" i="3" s="1"/>
  <c r="R52" i="3"/>
  <c r="R53" i="3" s="1"/>
  <c r="R54" i="3" s="1"/>
  <c r="S52" i="3"/>
  <c r="S53" i="3" s="1"/>
  <c r="S54" i="3" s="1"/>
  <c r="T52" i="3"/>
  <c r="T53" i="3" s="1"/>
  <c r="T54" i="3" s="1"/>
  <c r="U52" i="3"/>
  <c r="U53" i="3" s="1"/>
  <c r="U54" i="3" s="1"/>
  <c r="V52" i="3"/>
  <c r="V53" i="3" s="1"/>
  <c r="V54" i="3" s="1"/>
  <c r="W52" i="3"/>
  <c r="W53" i="3" s="1"/>
  <c r="W54" i="3" s="1"/>
  <c r="X52" i="3"/>
  <c r="X53" i="3" s="1"/>
  <c r="X54" i="3" s="1"/>
  <c r="Y52" i="3"/>
  <c r="Y53" i="3" s="1"/>
  <c r="Y54" i="3" s="1"/>
  <c r="Z52" i="3"/>
  <c r="Z53" i="3" s="1"/>
  <c r="Z54" i="3" s="1"/>
  <c r="AA52" i="3"/>
  <c r="AA53" i="3" s="1"/>
  <c r="AA54" i="3" s="1"/>
  <c r="AB52" i="3"/>
  <c r="AB53" i="3" s="1"/>
  <c r="AB54" i="3" s="1"/>
  <c r="AC52" i="3"/>
  <c r="AC53" i="3" s="1"/>
  <c r="AC54" i="3" s="1"/>
  <c r="AD52" i="3"/>
  <c r="AD53" i="3" s="1"/>
  <c r="AD54" i="3" s="1"/>
  <c r="AE52" i="3"/>
  <c r="AE53" i="3" s="1"/>
  <c r="AE54" i="3" s="1"/>
  <c r="AF52" i="3"/>
  <c r="AF53" i="3" s="1"/>
  <c r="AF54" i="3" s="1"/>
  <c r="AG52" i="3"/>
  <c r="AG53" i="3" s="1"/>
  <c r="AG54" i="3" s="1"/>
  <c r="AH52" i="3"/>
  <c r="AH53" i="3" s="1"/>
  <c r="AH54" i="3" s="1"/>
  <c r="AI52" i="3"/>
  <c r="AI53" i="3" s="1"/>
  <c r="AI54" i="3" s="1"/>
  <c r="AJ52" i="3"/>
  <c r="AJ53" i="3" s="1"/>
  <c r="AJ54" i="3" s="1"/>
  <c r="AK52" i="3"/>
  <c r="AK53" i="3" s="1"/>
  <c r="AK54" i="3" s="1"/>
  <c r="AL52" i="3"/>
  <c r="AL53" i="3" s="1"/>
  <c r="AL54" i="3" s="1"/>
  <c r="AM52" i="3"/>
  <c r="AM53" i="3" s="1"/>
  <c r="AM54" i="3" s="1"/>
  <c r="AN52" i="3"/>
  <c r="AN53" i="3" s="1"/>
  <c r="AN54" i="3" s="1"/>
  <c r="AO52" i="3"/>
  <c r="AO53" i="3" s="1"/>
  <c r="AO54" i="3" s="1"/>
  <c r="AP52" i="3"/>
  <c r="AP53" i="3" s="1"/>
  <c r="AP54" i="3" s="1"/>
  <c r="AQ52" i="3"/>
  <c r="AQ53" i="3" s="1"/>
  <c r="AQ54" i="3" s="1"/>
  <c r="AR52" i="3"/>
  <c r="AR53" i="3" s="1"/>
  <c r="AR54" i="3" s="1"/>
  <c r="AS52" i="3"/>
  <c r="AS53" i="3" s="1"/>
  <c r="AS54" i="3" s="1"/>
  <c r="AT52" i="3"/>
  <c r="AT53" i="3" s="1"/>
  <c r="AT54" i="3" s="1"/>
  <c r="AU52" i="3"/>
  <c r="AU53" i="3" s="1"/>
  <c r="AU54" i="3" s="1"/>
  <c r="AV52" i="3"/>
  <c r="AV53" i="3" s="1"/>
  <c r="AV54" i="3" s="1"/>
  <c r="AW52" i="3"/>
  <c r="AW53" i="3" s="1"/>
  <c r="AW54" i="3" s="1"/>
  <c r="AX52" i="3"/>
  <c r="AX53" i="3" s="1"/>
  <c r="AX54" i="3" s="1"/>
  <c r="AY52" i="3"/>
  <c r="AY53" i="3" s="1"/>
  <c r="AY54" i="3" s="1"/>
  <c r="AZ52" i="3"/>
  <c r="AZ53" i="3" s="1"/>
  <c r="AZ54" i="3" s="1"/>
  <c r="BA52" i="3"/>
  <c r="BA53" i="3" s="1"/>
  <c r="BA54" i="3" s="1"/>
  <c r="BB52" i="3"/>
  <c r="BB53" i="3" s="1"/>
  <c r="BB54" i="3" s="1"/>
  <c r="BC52" i="3"/>
  <c r="BC53" i="3" s="1"/>
  <c r="BC54" i="3" s="1"/>
  <c r="BD52" i="3"/>
  <c r="BD53" i="3" s="1"/>
  <c r="BD54" i="3" s="1"/>
  <c r="BE52" i="3"/>
  <c r="BE53" i="3" s="1"/>
  <c r="BE54" i="3" s="1"/>
  <c r="BF52" i="3"/>
  <c r="BF53" i="3" s="1"/>
  <c r="BF54" i="3" s="1"/>
  <c r="BG52" i="3"/>
  <c r="BG53" i="3" s="1"/>
  <c r="BG54" i="3" s="1"/>
  <c r="BH52" i="3"/>
  <c r="BH53" i="3" s="1"/>
  <c r="BH54" i="3" s="1"/>
  <c r="BI52" i="3"/>
  <c r="BI53" i="3" s="1"/>
  <c r="BI54" i="3" s="1"/>
  <c r="BJ52" i="3"/>
  <c r="BK52" i="3"/>
  <c r="BL52" i="3"/>
  <c r="B56" i="3"/>
  <c r="C56" i="3"/>
  <c r="C57" i="3" s="1"/>
  <c r="C58" i="3" s="1"/>
  <c r="D56" i="3"/>
  <c r="D57" i="3" s="1"/>
  <c r="D58" i="3" s="1"/>
  <c r="E56" i="3"/>
  <c r="E57" i="3" s="1"/>
  <c r="E58" i="3" s="1"/>
  <c r="F56" i="3"/>
  <c r="F57" i="3" s="1"/>
  <c r="F58" i="3" s="1"/>
  <c r="G56" i="3"/>
  <c r="G57" i="3" s="1"/>
  <c r="G58" i="3" s="1"/>
  <c r="H56" i="3"/>
  <c r="H57" i="3" s="1"/>
  <c r="H58" i="3" s="1"/>
  <c r="I56" i="3"/>
  <c r="I57" i="3" s="1"/>
  <c r="I58" i="3" s="1"/>
  <c r="J56" i="3"/>
  <c r="J57" i="3" s="1"/>
  <c r="J58" i="3" s="1"/>
  <c r="K56" i="3"/>
  <c r="K57" i="3" s="1"/>
  <c r="K58" i="3" s="1"/>
  <c r="L56" i="3"/>
  <c r="L57" i="3" s="1"/>
  <c r="L58" i="3" s="1"/>
  <c r="M56" i="3"/>
  <c r="M57" i="3" s="1"/>
  <c r="M58" i="3" s="1"/>
  <c r="N56" i="3"/>
  <c r="N57" i="3" s="1"/>
  <c r="N58" i="3" s="1"/>
  <c r="O56" i="3"/>
  <c r="O57" i="3" s="1"/>
  <c r="O58" i="3" s="1"/>
  <c r="P56" i="3"/>
  <c r="P57" i="3" s="1"/>
  <c r="P58" i="3" s="1"/>
  <c r="Q56" i="3"/>
  <c r="Q57" i="3" s="1"/>
  <c r="Q58" i="3" s="1"/>
  <c r="R56" i="3"/>
  <c r="R57" i="3" s="1"/>
  <c r="R58" i="3" s="1"/>
  <c r="S56" i="3"/>
  <c r="S57" i="3" s="1"/>
  <c r="S58" i="3" s="1"/>
  <c r="T56" i="3"/>
  <c r="T57" i="3" s="1"/>
  <c r="T58" i="3" s="1"/>
  <c r="U56" i="3"/>
  <c r="U57" i="3" s="1"/>
  <c r="U58" i="3" s="1"/>
  <c r="V56" i="3"/>
  <c r="V57" i="3" s="1"/>
  <c r="V58" i="3" s="1"/>
  <c r="W56" i="3"/>
  <c r="W57" i="3" s="1"/>
  <c r="W58" i="3" s="1"/>
  <c r="X56" i="3"/>
  <c r="X57" i="3" s="1"/>
  <c r="X58" i="3" s="1"/>
  <c r="Y56" i="3"/>
  <c r="Y57" i="3" s="1"/>
  <c r="Y58" i="3" s="1"/>
  <c r="Z56" i="3"/>
  <c r="Z57" i="3" s="1"/>
  <c r="Z58" i="3" s="1"/>
  <c r="AA56" i="3"/>
  <c r="AA57" i="3" s="1"/>
  <c r="AA58" i="3" s="1"/>
  <c r="AB56" i="3"/>
  <c r="AB57" i="3" s="1"/>
  <c r="AB58" i="3" s="1"/>
  <c r="AC56" i="3"/>
  <c r="AC57" i="3" s="1"/>
  <c r="AC58" i="3" s="1"/>
  <c r="AD56" i="3"/>
  <c r="AD57" i="3" s="1"/>
  <c r="AD58" i="3" s="1"/>
  <c r="AE56" i="3"/>
  <c r="AE57" i="3" s="1"/>
  <c r="AE58" i="3" s="1"/>
  <c r="AF56" i="3"/>
  <c r="AF57" i="3" s="1"/>
  <c r="AF58" i="3" s="1"/>
  <c r="AG56" i="3"/>
  <c r="AG57" i="3" s="1"/>
  <c r="AG58" i="3" s="1"/>
  <c r="AH56" i="3"/>
  <c r="AH57" i="3" s="1"/>
  <c r="AH58" i="3" s="1"/>
  <c r="AI56" i="3"/>
  <c r="AI57" i="3" s="1"/>
  <c r="AI58" i="3" s="1"/>
  <c r="AJ56" i="3"/>
  <c r="AJ57" i="3" s="1"/>
  <c r="AJ58" i="3" s="1"/>
  <c r="AK56" i="3"/>
  <c r="AK57" i="3" s="1"/>
  <c r="AK58" i="3" s="1"/>
  <c r="AL56" i="3"/>
  <c r="AL57" i="3" s="1"/>
  <c r="AL58" i="3" s="1"/>
  <c r="AM56" i="3"/>
  <c r="AM57" i="3" s="1"/>
  <c r="AM58" i="3" s="1"/>
  <c r="AN56" i="3"/>
  <c r="AN57" i="3" s="1"/>
  <c r="AN58" i="3" s="1"/>
  <c r="AO56" i="3"/>
  <c r="AO57" i="3" s="1"/>
  <c r="AO58" i="3" s="1"/>
  <c r="AP56" i="3"/>
  <c r="AP57" i="3" s="1"/>
  <c r="AP58" i="3" s="1"/>
  <c r="AQ56" i="3"/>
  <c r="AQ57" i="3" s="1"/>
  <c r="AQ58" i="3" s="1"/>
  <c r="AR56" i="3"/>
  <c r="AR57" i="3" s="1"/>
  <c r="AR58" i="3" s="1"/>
  <c r="AS56" i="3"/>
  <c r="AS57" i="3" s="1"/>
  <c r="AS58" i="3" s="1"/>
  <c r="AT56" i="3"/>
  <c r="AT57" i="3" s="1"/>
  <c r="AT58" i="3" s="1"/>
  <c r="AU56" i="3"/>
  <c r="AU57" i="3" s="1"/>
  <c r="AU58" i="3" s="1"/>
  <c r="AV56" i="3"/>
  <c r="AV57" i="3" s="1"/>
  <c r="AV58" i="3" s="1"/>
  <c r="AW56" i="3"/>
  <c r="AW57" i="3" s="1"/>
  <c r="AW58" i="3" s="1"/>
  <c r="AX56" i="3"/>
  <c r="AX57" i="3" s="1"/>
  <c r="AX58" i="3" s="1"/>
  <c r="AY56" i="3"/>
  <c r="AY57" i="3" s="1"/>
  <c r="AY58" i="3" s="1"/>
  <c r="AZ56" i="3"/>
  <c r="AZ57" i="3" s="1"/>
  <c r="AZ58" i="3" s="1"/>
  <c r="BA56" i="3"/>
  <c r="BA57" i="3" s="1"/>
  <c r="BA58" i="3" s="1"/>
  <c r="BB56" i="3"/>
  <c r="BB57" i="3" s="1"/>
  <c r="BB58" i="3" s="1"/>
  <c r="BC56" i="3"/>
  <c r="BC57" i="3" s="1"/>
  <c r="BC58" i="3" s="1"/>
  <c r="BD56" i="3"/>
  <c r="BD57" i="3" s="1"/>
  <c r="BD58" i="3" s="1"/>
  <c r="BE56" i="3"/>
  <c r="BE57" i="3" s="1"/>
  <c r="BE58" i="3" s="1"/>
  <c r="BF56" i="3"/>
  <c r="BF57" i="3" s="1"/>
  <c r="BF58" i="3" s="1"/>
  <c r="BG56" i="3"/>
  <c r="BG57" i="3" s="1"/>
  <c r="BG58" i="3" s="1"/>
  <c r="BH56" i="3"/>
  <c r="BH57" i="3" s="1"/>
  <c r="BH58" i="3" s="1"/>
  <c r="BI56" i="3"/>
  <c r="BI57" i="3" s="1"/>
  <c r="BI58" i="3" s="1"/>
  <c r="BJ56" i="3"/>
  <c r="BK56" i="3"/>
  <c r="BL56" i="3"/>
  <c r="B60" i="3"/>
  <c r="C60" i="3"/>
  <c r="C61" i="3" s="1"/>
  <c r="C62" i="3" s="1"/>
  <c r="C68" i="3" s="1"/>
  <c r="C5" i="4" s="1"/>
  <c r="D60" i="3"/>
  <c r="D61" i="3" s="1"/>
  <c r="D62" i="3" s="1"/>
  <c r="D68" i="3" s="1"/>
  <c r="D5" i="4" s="1"/>
  <c r="E60" i="3"/>
  <c r="E61" i="3" s="1"/>
  <c r="E62" i="3" s="1"/>
  <c r="E68" i="3" s="1"/>
  <c r="E5" i="4" s="1"/>
  <c r="F60" i="3"/>
  <c r="F61" i="3" s="1"/>
  <c r="F62" i="3" s="1"/>
  <c r="F68" i="3" s="1"/>
  <c r="F5" i="4" s="1"/>
  <c r="G60" i="3"/>
  <c r="G61" i="3" s="1"/>
  <c r="G62" i="3" s="1"/>
  <c r="G68" i="3" s="1"/>
  <c r="G5" i="4" s="1"/>
  <c r="H60" i="3"/>
  <c r="H61" i="3" s="1"/>
  <c r="H62" i="3" s="1"/>
  <c r="H68" i="3" s="1"/>
  <c r="H5" i="4" s="1"/>
  <c r="I60" i="3"/>
  <c r="I61" i="3" s="1"/>
  <c r="I62" i="3" s="1"/>
  <c r="I68" i="3" s="1"/>
  <c r="I5" i="4" s="1"/>
  <c r="J60" i="3"/>
  <c r="J61" i="3" s="1"/>
  <c r="J62" i="3" s="1"/>
  <c r="J68" i="3" s="1"/>
  <c r="J5" i="4" s="1"/>
  <c r="K60" i="3"/>
  <c r="K61" i="3" s="1"/>
  <c r="K62" i="3" s="1"/>
  <c r="K68" i="3" s="1"/>
  <c r="K5" i="4" s="1"/>
  <c r="L60" i="3"/>
  <c r="L61" i="3" s="1"/>
  <c r="L62" i="3" s="1"/>
  <c r="L68" i="3" s="1"/>
  <c r="L5" i="4" s="1"/>
  <c r="M60" i="3"/>
  <c r="M61" i="3" s="1"/>
  <c r="M62" i="3" s="1"/>
  <c r="M68" i="3" s="1"/>
  <c r="M5" i="4" s="1"/>
  <c r="N60" i="3"/>
  <c r="N61" i="3" s="1"/>
  <c r="N62" i="3" s="1"/>
  <c r="N68" i="3" s="1"/>
  <c r="N5" i="4" s="1"/>
  <c r="O60" i="3"/>
  <c r="O61" i="3" s="1"/>
  <c r="O62" i="3" s="1"/>
  <c r="O68" i="3" s="1"/>
  <c r="O5" i="4" s="1"/>
  <c r="P60" i="3"/>
  <c r="P61" i="3" s="1"/>
  <c r="P62" i="3" s="1"/>
  <c r="P68" i="3" s="1"/>
  <c r="P5" i="4" s="1"/>
  <c r="Q60" i="3"/>
  <c r="Q61" i="3" s="1"/>
  <c r="Q62" i="3" s="1"/>
  <c r="Q68" i="3" s="1"/>
  <c r="Q5" i="4" s="1"/>
  <c r="R60" i="3"/>
  <c r="R61" i="3" s="1"/>
  <c r="R62" i="3" s="1"/>
  <c r="R68" i="3" s="1"/>
  <c r="R5" i="4" s="1"/>
  <c r="S60" i="3"/>
  <c r="S61" i="3" s="1"/>
  <c r="S62" i="3" s="1"/>
  <c r="S68" i="3" s="1"/>
  <c r="S5" i="4" s="1"/>
  <c r="T60" i="3"/>
  <c r="T61" i="3" s="1"/>
  <c r="T62" i="3" s="1"/>
  <c r="T68" i="3" s="1"/>
  <c r="T5" i="4" s="1"/>
  <c r="U60" i="3"/>
  <c r="U61" i="3" s="1"/>
  <c r="U62" i="3" s="1"/>
  <c r="U68" i="3" s="1"/>
  <c r="U5" i="4" s="1"/>
  <c r="V60" i="3"/>
  <c r="V61" i="3" s="1"/>
  <c r="V62" i="3" s="1"/>
  <c r="V68" i="3" s="1"/>
  <c r="V5" i="4" s="1"/>
  <c r="W60" i="3"/>
  <c r="W61" i="3" s="1"/>
  <c r="W62" i="3" s="1"/>
  <c r="W68" i="3" s="1"/>
  <c r="W5" i="4" s="1"/>
  <c r="X60" i="3"/>
  <c r="X61" i="3" s="1"/>
  <c r="X62" i="3" s="1"/>
  <c r="X68" i="3" s="1"/>
  <c r="X5" i="4" s="1"/>
  <c r="Y60" i="3"/>
  <c r="Y61" i="3" s="1"/>
  <c r="Y62" i="3" s="1"/>
  <c r="Y68" i="3" s="1"/>
  <c r="Y5" i="4" s="1"/>
  <c r="Z60" i="3"/>
  <c r="Z61" i="3" s="1"/>
  <c r="Z62" i="3" s="1"/>
  <c r="Z68" i="3" s="1"/>
  <c r="Z5" i="4" s="1"/>
  <c r="AA60" i="3"/>
  <c r="AA61" i="3" s="1"/>
  <c r="AA62" i="3" s="1"/>
  <c r="AA68" i="3" s="1"/>
  <c r="AA5" i="4" s="1"/>
  <c r="AB60" i="3"/>
  <c r="AB61" i="3" s="1"/>
  <c r="AB62" i="3" s="1"/>
  <c r="AB68" i="3" s="1"/>
  <c r="AB5" i="4" s="1"/>
  <c r="AC60" i="3"/>
  <c r="AC61" i="3" s="1"/>
  <c r="AC62" i="3" s="1"/>
  <c r="AC68" i="3" s="1"/>
  <c r="AC5" i="4" s="1"/>
  <c r="AD60" i="3"/>
  <c r="AD61" i="3" s="1"/>
  <c r="AD62" i="3" s="1"/>
  <c r="AD68" i="3" s="1"/>
  <c r="AD5" i="4" s="1"/>
  <c r="AE60" i="3"/>
  <c r="AE61" i="3" s="1"/>
  <c r="AE62" i="3" s="1"/>
  <c r="AE68" i="3" s="1"/>
  <c r="AE5" i="4" s="1"/>
  <c r="AF60" i="3"/>
  <c r="AF61" i="3" s="1"/>
  <c r="AF62" i="3" s="1"/>
  <c r="AF68" i="3" s="1"/>
  <c r="AF5" i="4" s="1"/>
  <c r="AG60" i="3"/>
  <c r="AG61" i="3" s="1"/>
  <c r="AG62" i="3" s="1"/>
  <c r="AG68" i="3" s="1"/>
  <c r="AG5" i="4" s="1"/>
  <c r="AH60" i="3"/>
  <c r="AH61" i="3" s="1"/>
  <c r="AH62" i="3" s="1"/>
  <c r="AH68" i="3" s="1"/>
  <c r="AH5" i="4" s="1"/>
  <c r="AI60" i="3"/>
  <c r="AI61" i="3" s="1"/>
  <c r="AI62" i="3" s="1"/>
  <c r="AI68" i="3" s="1"/>
  <c r="AI5" i="4" s="1"/>
  <c r="AJ60" i="3"/>
  <c r="AJ61" i="3" s="1"/>
  <c r="AJ62" i="3" s="1"/>
  <c r="AJ68" i="3" s="1"/>
  <c r="AJ5" i="4" s="1"/>
  <c r="AK60" i="3"/>
  <c r="AK61" i="3" s="1"/>
  <c r="AK62" i="3" s="1"/>
  <c r="AK68" i="3" s="1"/>
  <c r="AK5" i="4" s="1"/>
  <c r="AL60" i="3"/>
  <c r="AL61" i="3" s="1"/>
  <c r="AL62" i="3" s="1"/>
  <c r="AL68" i="3" s="1"/>
  <c r="AL5" i="4" s="1"/>
  <c r="AM60" i="3"/>
  <c r="AM61" i="3" s="1"/>
  <c r="AM62" i="3" s="1"/>
  <c r="AM68" i="3" s="1"/>
  <c r="AM5" i="4" s="1"/>
  <c r="AN60" i="3"/>
  <c r="AN61" i="3" s="1"/>
  <c r="AN62" i="3" s="1"/>
  <c r="AN68" i="3" s="1"/>
  <c r="AN5" i="4" s="1"/>
  <c r="AO60" i="3"/>
  <c r="AO61" i="3" s="1"/>
  <c r="AO62" i="3" s="1"/>
  <c r="AO68" i="3" s="1"/>
  <c r="AO5" i="4" s="1"/>
  <c r="AP60" i="3"/>
  <c r="AP61" i="3" s="1"/>
  <c r="AP62" i="3" s="1"/>
  <c r="AP68" i="3" s="1"/>
  <c r="AP5" i="4" s="1"/>
  <c r="AQ60" i="3"/>
  <c r="AQ61" i="3" s="1"/>
  <c r="AQ62" i="3" s="1"/>
  <c r="AQ68" i="3" s="1"/>
  <c r="AQ5" i="4" s="1"/>
  <c r="AR60" i="3"/>
  <c r="AR61" i="3" s="1"/>
  <c r="AR62" i="3" s="1"/>
  <c r="AR68" i="3" s="1"/>
  <c r="AR5" i="4" s="1"/>
  <c r="AS60" i="3"/>
  <c r="AS61" i="3" s="1"/>
  <c r="AS62" i="3" s="1"/>
  <c r="AS68" i="3" s="1"/>
  <c r="AS5" i="4" s="1"/>
  <c r="AT60" i="3"/>
  <c r="AT61" i="3" s="1"/>
  <c r="AT62" i="3" s="1"/>
  <c r="AT68" i="3" s="1"/>
  <c r="AT5" i="4" s="1"/>
  <c r="AU60" i="3"/>
  <c r="AU61" i="3" s="1"/>
  <c r="AU62" i="3" s="1"/>
  <c r="AU68" i="3" s="1"/>
  <c r="AU5" i="4" s="1"/>
  <c r="AV60" i="3"/>
  <c r="AV61" i="3" s="1"/>
  <c r="AV62" i="3" s="1"/>
  <c r="AV68" i="3" s="1"/>
  <c r="AV5" i="4" s="1"/>
  <c r="AW60" i="3"/>
  <c r="AW61" i="3" s="1"/>
  <c r="AW62" i="3" s="1"/>
  <c r="AW68" i="3" s="1"/>
  <c r="AW5" i="4" s="1"/>
  <c r="AX60" i="3"/>
  <c r="AX61" i="3" s="1"/>
  <c r="AX62" i="3" s="1"/>
  <c r="AX68" i="3" s="1"/>
  <c r="AX5" i="4" s="1"/>
  <c r="AY60" i="3"/>
  <c r="AY61" i="3" s="1"/>
  <c r="AY62" i="3" s="1"/>
  <c r="AY68" i="3" s="1"/>
  <c r="AY5" i="4" s="1"/>
  <c r="AZ60" i="3"/>
  <c r="AZ61" i="3" s="1"/>
  <c r="AZ62" i="3" s="1"/>
  <c r="AZ68" i="3" s="1"/>
  <c r="AZ5" i="4" s="1"/>
  <c r="BA60" i="3"/>
  <c r="BA61" i="3" s="1"/>
  <c r="BA62" i="3" s="1"/>
  <c r="BA68" i="3" s="1"/>
  <c r="BA5" i="4" s="1"/>
  <c r="BB60" i="3"/>
  <c r="BB61" i="3" s="1"/>
  <c r="BB62" i="3" s="1"/>
  <c r="BB68" i="3" s="1"/>
  <c r="BB5" i="4" s="1"/>
  <c r="BC60" i="3"/>
  <c r="BC61" i="3" s="1"/>
  <c r="BC62" i="3" s="1"/>
  <c r="BC68" i="3" s="1"/>
  <c r="BC5" i="4" s="1"/>
  <c r="BD60" i="3"/>
  <c r="BD61" i="3" s="1"/>
  <c r="BD62" i="3" s="1"/>
  <c r="BD68" i="3" s="1"/>
  <c r="BD5" i="4" s="1"/>
  <c r="BE60" i="3"/>
  <c r="BE61" i="3" s="1"/>
  <c r="BE62" i="3" s="1"/>
  <c r="BE68" i="3" s="1"/>
  <c r="BE5" i="4" s="1"/>
  <c r="BF60" i="3"/>
  <c r="BF61" i="3" s="1"/>
  <c r="BF62" i="3" s="1"/>
  <c r="BF68" i="3" s="1"/>
  <c r="BF5" i="4" s="1"/>
  <c r="BG60" i="3"/>
  <c r="BG61" i="3" s="1"/>
  <c r="BG62" i="3" s="1"/>
  <c r="BG68" i="3" s="1"/>
  <c r="BG5" i="4" s="1"/>
  <c r="BH60" i="3"/>
  <c r="BH61" i="3" s="1"/>
  <c r="BH62" i="3" s="1"/>
  <c r="BH68" i="3" s="1"/>
  <c r="BH5" i="4" s="1"/>
  <c r="BI60" i="3"/>
  <c r="BI61" i="3" s="1"/>
  <c r="BI62" i="3" s="1"/>
  <c r="BI68" i="3" s="1"/>
  <c r="BI5" i="4" s="1"/>
  <c r="BJ60" i="3"/>
  <c r="BK60" i="3"/>
  <c r="BL60" i="3"/>
  <c r="B64" i="3"/>
  <c r="C64" i="3"/>
  <c r="C65" i="3" s="1"/>
  <c r="D64" i="3"/>
  <c r="D65" i="3" s="1"/>
  <c r="D66" i="3" s="1"/>
  <c r="E64" i="3"/>
  <c r="E65" i="3" s="1"/>
  <c r="E66" i="3" s="1"/>
  <c r="F64" i="3"/>
  <c r="F65" i="3" s="1"/>
  <c r="G64" i="3"/>
  <c r="G65" i="3" s="1"/>
  <c r="G66" i="3" s="1"/>
  <c r="H64" i="3"/>
  <c r="H65" i="3" s="1"/>
  <c r="I64" i="3"/>
  <c r="I65" i="3" s="1"/>
  <c r="J64" i="3"/>
  <c r="J65" i="3" s="1"/>
  <c r="J66" i="3" s="1"/>
  <c r="K64" i="3"/>
  <c r="K65" i="3" s="1"/>
  <c r="L64" i="3"/>
  <c r="L65" i="3" s="1"/>
  <c r="L66" i="3" s="1"/>
  <c r="M64" i="3"/>
  <c r="M65" i="3" s="1"/>
  <c r="M66" i="3" s="1"/>
  <c r="N64" i="3"/>
  <c r="N65" i="3" s="1"/>
  <c r="O64" i="3"/>
  <c r="O65" i="3" s="1"/>
  <c r="P64" i="3"/>
  <c r="P65" i="3" s="1"/>
  <c r="P66" i="3" s="1"/>
  <c r="Q64" i="3"/>
  <c r="Q65" i="3" s="1"/>
  <c r="R64" i="3"/>
  <c r="R65" i="3" s="1"/>
  <c r="R66" i="3" s="1"/>
  <c r="S64" i="3"/>
  <c r="S65" i="3" s="1"/>
  <c r="T64" i="3"/>
  <c r="T65" i="3" s="1"/>
  <c r="T66" i="3" s="1"/>
  <c r="U64" i="3"/>
  <c r="U65" i="3" s="1"/>
  <c r="U66" i="3" s="1"/>
  <c r="V64" i="3"/>
  <c r="V65" i="3" s="1"/>
  <c r="W64" i="3"/>
  <c r="W65" i="3" s="1"/>
  <c r="X64" i="3"/>
  <c r="X65" i="3" s="1"/>
  <c r="Y64" i="3"/>
  <c r="Y65" i="3" s="1"/>
  <c r="Z64" i="3"/>
  <c r="Z65" i="3" s="1"/>
  <c r="Z66" i="3" s="1"/>
  <c r="AA64" i="3"/>
  <c r="AA65" i="3" s="1"/>
  <c r="AA66" i="3" s="1"/>
  <c r="AB64" i="3"/>
  <c r="AB65" i="3" s="1"/>
  <c r="AB66" i="3" s="1"/>
  <c r="AC64" i="3"/>
  <c r="AC65" i="3" s="1"/>
  <c r="AC66" i="3" s="1"/>
  <c r="AD64" i="3"/>
  <c r="AD65" i="3" s="1"/>
  <c r="AD66" i="3" s="1"/>
  <c r="AE64" i="3"/>
  <c r="AE65" i="3" s="1"/>
  <c r="AF64" i="3"/>
  <c r="AF65" i="3" s="1"/>
  <c r="AF66" i="3" s="1"/>
  <c r="AG64" i="3"/>
  <c r="AG65" i="3" s="1"/>
  <c r="AH64" i="3"/>
  <c r="AH65" i="3" s="1"/>
  <c r="AH66" i="3" s="1"/>
  <c r="AI64" i="3"/>
  <c r="AI65" i="3" s="1"/>
  <c r="AJ64" i="3"/>
  <c r="AJ65" i="3" s="1"/>
  <c r="AJ66" i="3" s="1"/>
  <c r="AK64" i="3"/>
  <c r="AK65" i="3" s="1"/>
  <c r="AL64" i="3"/>
  <c r="AL65" i="3" s="1"/>
  <c r="AM64" i="3"/>
  <c r="AM65" i="3" s="1"/>
  <c r="AM66" i="3" s="1"/>
  <c r="AN64" i="3"/>
  <c r="AN65" i="3" s="1"/>
  <c r="AO64" i="3"/>
  <c r="AO65" i="3" s="1"/>
  <c r="AP64" i="3"/>
  <c r="AP65" i="3" s="1"/>
  <c r="AP66" i="3" s="1"/>
  <c r="AQ64" i="3"/>
  <c r="AQ65" i="3" s="1"/>
  <c r="AR64" i="3"/>
  <c r="AR65" i="3" s="1"/>
  <c r="AR66" i="3" s="1"/>
  <c r="AS64" i="3"/>
  <c r="AS65" i="3" s="1"/>
  <c r="AT64" i="3"/>
  <c r="AT65" i="3" s="1"/>
  <c r="AU64" i="3"/>
  <c r="AU65" i="3" s="1"/>
  <c r="AU66" i="3" s="1"/>
  <c r="AV64" i="3"/>
  <c r="AV65" i="3" s="1"/>
  <c r="AV66" i="3" s="1"/>
  <c r="AW64" i="3"/>
  <c r="AW65" i="3" s="1"/>
  <c r="AW66" i="3" s="1"/>
  <c r="AX64" i="3"/>
  <c r="AX65" i="3" s="1"/>
  <c r="AX66" i="3" s="1"/>
  <c r="AY64" i="3"/>
  <c r="AY65" i="3" s="1"/>
  <c r="AY66" i="3" s="1"/>
  <c r="AZ64" i="3"/>
  <c r="AZ65" i="3" s="1"/>
  <c r="AZ66" i="3" s="1"/>
  <c r="BA64" i="3"/>
  <c r="BA65" i="3" s="1"/>
  <c r="BA66" i="3" s="1"/>
  <c r="BB64" i="3"/>
  <c r="BB65" i="3" s="1"/>
  <c r="BB66" i="3" s="1"/>
  <c r="BC64" i="3"/>
  <c r="BC65" i="3" s="1"/>
  <c r="BC66" i="3" s="1"/>
  <c r="BD64" i="3"/>
  <c r="BD65" i="3" s="1"/>
  <c r="BD66" i="3" s="1"/>
  <c r="BE64" i="3"/>
  <c r="BE65" i="3" s="1"/>
  <c r="BF64" i="3"/>
  <c r="BF65" i="3" s="1"/>
  <c r="BF66" i="3" s="1"/>
  <c r="BG64" i="3"/>
  <c r="BG65" i="3" s="1"/>
  <c r="BG66" i="3" s="1"/>
  <c r="BH64" i="3"/>
  <c r="BH65" i="3" s="1"/>
  <c r="BH66" i="3" s="1"/>
  <c r="BI64" i="3"/>
  <c r="BI65" i="3" s="1"/>
  <c r="BI66" i="3" s="1"/>
  <c r="BJ64" i="3"/>
  <c r="BK64" i="3"/>
  <c r="BL64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C72" i="3"/>
  <c r="C73" i="3" s="1"/>
  <c r="D72" i="3"/>
  <c r="D73" i="3" s="1"/>
  <c r="E72" i="3"/>
  <c r="E73" i="3" s="1"/>
  <c r="F72" i="3"/>
  <c r="F73" i="3" s="1"/>
  <c r="G72" i="3"/>
  <c r="G73" i="3" s="1"/>
  <c r="H72" i="3"/>
  <c r="H73" i="3" s="1"/>
  <c r="I72" i="3"/>
  <c r="I73" i="3" s="1"/>
  <c r="J72" i="3"/>
  <c r="J73" i="3" s="1"/>
  <c r="K72" i="3"/>
  <c r="K73" i="3" s="1"/>
  <c r="L72" i="3"/>
  <c r="L73" i="3" s="1"/>
  <c r="M72" i="3"/>
  <c r="M73" i="3" s="1"/>
  <c r="N72" i="3"/>
  <c r="N73" i="3" s="1"/>
  <c r="O72" i="3"/>
  <c r="O73" i="3" s="1"/>
  <c r="P72" i="3"/>
  <c r="P73" i="3" s="1"/>
  <c r="Q72" i="3"/>
  <c r="Q73" i="3" s="1"/>
  <c r="R72" i="3"/>
  <c r="R73" i="3" s="1"/>
  <c r="S72" i="3"/>
  <c r="S73" i="3" s="1"/>
  <c r="T72" i="3"/>
  <c r="T73" i="3" s="1"/>
  <c r="U72" i="3"/>
  <c r="U73" i="3" s="1"/>
  <c r="V72" i="3"/>
  <c r="V73" i="3" s="1"/>
  <c r="W72" i="3"/>
  <c r="W73" i="3" s="1"/>
  <c r="X72" i="3"/>
  <c r="X73" i="3" s="1"/>
  <c r="Y72" i="3"/>
  <c r="Y73" i="3" s="1"/>
  <c r="Z72" i="3"/>
  <c r="Z73" i="3" s="1"/>
  <c r="AA72" i="3"/>
  <c r="AA73" i="3" s="1"/>
  <c r="AB72" i="3"/>
  <c r="AB73" i="3" s="1"/>
  <c r="AC72" i="3"/>
  <c r="AC73" i="3" s="1"/>
  <c r="AD72" i="3"/>
  <c r="AD73" i="3" s="1"/>
  <c r="AE72" i="3"/>
  <c r="AE73" i="3" s="1"/>
  <c r="AF72" i="3"/>
  <c r="AF73" i="3" s="1"/>
  <c r="AG72" i="3"/>
  <c r="AG73" i="3" s="1"/>
  <c r="AH72" i="3"/>
  <c r="AH73" i="3" s="1"/>
  <c r="AI72" i="3"/>
  <c r="AI73" i="3" s="1"/>
  <c r="AJ72" i="3"/>
  <c r="AJ73" i="3" s="1"/>
  <c r="AK72" i="3"/>
  <c r="AK73" i="3" s="1"/>
  <c r="AL72" i="3"/>
  <c r="AL73" i="3" s="1"/>
  <c r="AM72" i="3"/>
  <c r="AM73" i="3" s="1"/>
  <c r="AN72" i="3"/>
  <c r="AN73" i="3" s="1"/>
  <c r="AO72" i="3"/>
  <c r="AO73" i="3" s="1"/>
  <c r="AP72" i="3"/>
  <c r="AP73" i="3" s="1"/>
  <c r="AQ72" i="3"/>
  <c r="AQ73" i="3" s="1"/>
  <c r="AR72" i="3"/>
  <c r="AR73" i="3" s="1"/>
  <c r="AS72" i="3"/>
  <c r="AS73" i="3" s="1"/>
  <c r="AT72" i="3"/>
  <c r="AT73" i="3" s="1"/>
  <c r="AU72" i="3"/>
  <c r="AU73" i="3" s="1"/>
  <c r="AV72" i="3"/>
  <c r="AV73" i="3" s="1"/>
  <c r="AW72" i="3"/>
  <c r="AW73" i="3" s="1"/>
  <c r="AX72" i="3"/>
  <c r="AX73" i="3" s="1"/>
  <c r="AY72" i="3"/>
  <c r="AY73" i="3" s="1"/>
  <c r="AZ72" i="3"/>
  <c r="AZ73" i="3" s="1"/>
  <c r="BA72" i="3"/>
  <c r="BA73" i="3" s="1"/>
  <c r="BB72" i="3"/>
  <c r="BB73" i="3" s="1"/>
  <c r="BC72" i="3"/>
  <c r="BC73" i="3" s="1"/>
  <c r="BD72" i="3"/>
  <c r="BD73" i="3" s="1"/>
  <c r="BE72" i="3"/>
  <c r="BE73" i="3" s="1"/>
  <c r="BF72" i="3"/>
  <c r="BF73" i="3" s="1"/>
  <c r="BG72" i="3"/>
  <c r="BG73" i="3" s="1"/>
  <c r="BH72" i="3"/>
  <c r="BH73" i="3" s="1"/>
  <c r="BI72" i="3"/>
  <c r="BI73" i="3" s="1"/>
  <c r="BJ72" i="3"/>
  <c r="BK72" i="3"/>
  <c r="BL72" i="3"/>
  <c r="C74" i="3"/>
  <c r="C75" i="3" s="1"/>
  <c r="D74" i="3"/>
  <c r="D75" i="3" s="1"/>
  <c r="E74" i="3"/>
  <c r="E75" i="3" s="1"/>
  <c r="F74" i="3"/>
  <c r="F75" i="3" s="1"/>
  <c r="G74" i="3"/>
  <c r="G75" i="3" s="1"/>
  <c r="H74" i="3"/>
  <c r="H75" i="3" s="1"/>
  <c r="I74" i="3"/>
  <c r="I75" i="3" s="1"/>
  <c r="J74" i="3"/>
  <c r="J75" i="3" s="1"/>
  <c r="K74" i="3"/>
  <c r="K75" i="3" s="1"/>
  <c r="L74" i="3"/>
  <c r="L75" i="3" s="1"/>
  <c r="M74" i="3"/>
  <c r="M75" i="3" s="1"/>
  <c r="N74" i="3"/>
  <c r="N75" i="3" s="1"/>
  <c r="O74" i="3"/>
  <c r="O75" i="3" s="1"/>
  <c r="P74" i="3"/>
  <c r="P75" i="3" s="1"/>
  <c r="Q74" i="3"/>
  <c r="Q75" i="3" s="1"/>
  <c r="R74" i="3"/>
  <c r="R75" i="3" s="1"/>
  <c r="S74" i="3"/>
  <c r="S75" i="3" s="1"/>
  <c r="T74" i="3"/>
  <c r="T75" i="3" s="1"/>
  <c r="U74" i="3"/>
  <c r="U75" i="3" s="1"/>
  <c r="V74" i="3"/>
  <c r="V75" i="3" s="1"/>
  <c r="W74" i="3"/>
  <c r="W75" i="3" s="1"/>
  <c r="X74" i="3"/>
  <c r="X75" i="3" s="1"/>
  <c r="Y74" i="3"/>
  <c r="Y75" i="3" s="1"/>
  <c r="Z74" i="3"/>
  <c r="Z75" i="3" s="1"/>
  <c r="AA74" i="3"/>
  <c r="AA75" i="3" s="1"/>
  <c r="AB74" i="3"/>
  <c r="AB75" i="3" s="1"/>
  <c r="AC74" i="3"/>
  <c r="AC75" i="3" s="1"/>
  <c r="AD74" i="3"/>
  <c r="AD75" i="3" s="1"/>
  <c r="AE74" i="3"/>
  <c r="AE75" i="3" s="1"/>
  <c r="AF74" i="3"/>
  <c r="AF75" i="3" s="1"/>
  <c r="AG74" i="3"/>
  <c r="AG75" i="3" s="1"/>
  <c r="AH74" i="3"/>
  <c r="AH75" i="3" s="1"/>
  <c r="AI74" i="3"/>
  <c r="AI75" i="3" s="1"/>
  <c r="AJ74" i="3"/>
  <c r="AJ75" i="3" s="1"/>
  <c r="AK74" i="3"/>
  <c r="AK75" i="3" s="1"/>
  <c r="AL74" i="3"/>
  <c r="AL75" i="3" s="1"/>
  <c r="AM74" i="3"/>
  <c r="AM75" i="3" s="1"/>
  <c r="AN74" i="3"/>
  <c r="AN75" i="3" s="1"/>
  <c r="AO74" i="3"/>
  <c r="AO75" i="3" s="1"/>
  <c r="AP74" i="3"/>
  <c r="AP75" i="3" s="1"/>
  <c r="AQ74" i="3"/>
  <c r="AQ75" i="3" s="1"/>
  <c r="AR74" i="3"/>
  <c r="AR75" i="3" s="1"/>
  <c r="AS74" i="3"/>
  <c r="AS75" i="3" s="1"/>
  <c r="AT74" i="3"/>
  <c r="AT75" i="3" s="1"/>
  <c r="AU74" i="3"/>
  <c r="AU75" i="3" s="1"/>
  <c r="AV74" i="3"/>
  <c r="AV75" i="3" s="1"/>
  <c r="AW74" i="3"/>
  <c r="AW75" i="3" s="1"/>
  <c r="AX74" i="3"/>
  <c r="AX75" i="3" s="1"/>
  <c r="AY74" i="3"/>
  <c r="AY75" i="3" s="1"/>
  <c r="AZ74" i="3"/>
  <c r="AZ75" i="3" s="1"/>
  <c r="BA74" i="3"/>
  <c r="BA75" i="3" s="1"/>
  <c r="BB74" i="3"/>
  <c r="BB75" i="3" s="1"/>
  <c r="BC74" i="3"/>
  <c r="BC75" i="3" s="1"/>
  <c r="BD74" i="3"/>
  <c r="BD75" i="3" s="1"/>
  <c r="BE74" i="3"/>
  <c r="BE75" i="3" s="1"/>
  <c r="BF74" i="3"/>
  <c r="BF75" i="3" s="1"/>
  <c r="BG74" i="3"/>
  <c r="BG75" i="3" s="1"/>
  <c r="BH74" i="3"/>
  <c r="BH75" i="3" s="1"/>
  <c r="BI74" i="3"/>
  <c r="BI75" i="3" s="1"/>
  <c r="BJ74" i="3"/>
  <c r="BK74" i="3"/>
  <c r="BL74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A2" i="3"/>
  <c r="A3" i="3"/>
  <c r="A4" i="3"/>
  <c r="A5" i="3"/>
  <c r="A6" i="3"/>
  <c r="A7" i="3"/>
  <c r="A8" i="3"/>
  <c r="A9" i="3"/>
  <c r="A10" i="3"/>
  <c r="A11" i="3"/>
  <c r="A12" i="3"/>
  <c r="A14" i="3"/>
  <c r="A16" i="3"/>
  <c r="A18" i="3"/>
  <c r="A22" i="3"/>
  <c r="A26" i="3"/>
  <c r="A30" i="3"/>
  <c r="A34" i="3"/>
  <c r="A40" i="3"/>
  <c r="A41" i="3"/>
  <c r="A42" i="3"/>
  <c r="A44" i="3"/>
  <c r="A46" i="3"/>
  <c r="A47" i="3"/>
  <c r="A48" i="3"/>
  <c r="A52" i="3"/>
  <c r="A56" i="3"/>
  <c r="A60" i="3"/>
  <c r="A64" i="3"/>
  <c r="A70" i="3"/>
  <c r="A71" i="3"/>
  <c r="A72" i="3"/>
  <c r="A74" i="3"/>
  <c r="A76" i="3"/>
  <c r="BE66" i="3" l="1"/>
  <c r="AO66" i="3"/>
  <c r="AG66" i="3"/>
  <c r="Y66" i="3"/>
  <c r="Q66" i="3"/>
  <c r="I66" i="3"/>
  <c r="AN66" i="3"/>
  <c r="X66" i="3"/>
  <c r="H66" i="3"/>
  <c r="AE66" i="3"/>
  <c r="W66" i="3"/>
  <c r="O66" i="3"/>
  <c r="AL66" i="3"/>
  <c r="V66" i="3"/>
  <c r="N66" i="3"/>
  <c r="F66" i="3"/>
  <c r="AS66" i="3"/>
  <c r="AK66" i="3"/>
  <c r="Q50" i="3"/>
  <c r="Q54" i="3"/>
  <c r="H50" i="3"/>
  <c r="Q28" i="3"/>
  <c r="H24" i="3"/>
  <c r="AT66" i="3"/>
  <c r="AQ66" i="3"/>
  <c r="AI66" i="3"/>
  <c r="S66" i="3"/>
  <c r="K66" i="3"/>
  <c r="C66" i="3"/>
  <c r="H54" i="3"/>
  <c r="AM50" i="3"/>
  <c r="H28" i="3"/>
  <c r="C19" i="3"/>
  <c r="C20" i="3" s="1"/>
</calcChain>
</file>

<file path=xl/sharedStrings.xml><?xml version="1.0" encoding="utf-8"?>
<sst xmlns="http://schemas.openxmlformats.org/spreadsheetml/2006/main" count="672" uniqueCount="244">
  <si>
    <t xml:space="preserve">51  V  [ No Gas ] </t>
  </si>
  <si>
    <t xml:space="preserve">85  Rb  [ He ] </t>
  </si>
  <si>
    <t xml:space="preserve">137  Ba  [ No Gas ] </t>
  </si>
  <si>
    <t xml:space="preserve">52  Cr  [ No Gas ] </t>
  </si>
  <si>
    <t xml:space="preserve">71  Ga  [ He ] </t>
  </si>
  <si>
    <t>GY2-032-A  1000x</t>
  </si>
  <si>
    <t xml:space="preserve">55  Mn  [ No Gas ] </t>
  </si>
  <si>
    <t xml:space="preserve">118  Sn  [ No Gas ] </t>
  </si>
  <si>
    <t xml:space="preserve">139  La  [ No Gas ] </t>
  </si>
  <si>
    <t xml:space="preserve">121  Sb  [ No Gas ] </t>
  </si>
  <si>
    <t>GY2-032-A  100x</t>
  </si>
  <si>
    <t xml:space="preserve">140  Ce  [ He ] </t>
  </si>
  <si>
    <t xml:space="preserve">31  P  [ He ] </t>
  </si>
  <si>
    <t xml:space="preserve">182  W  [ He ] </t>
  </si>
  <si>
    <t xml:space="preserve">88  Sr  [ No Gas ] </t>
  </si>
  <si>
    <t xml:space="preserve">27  Al  [ No Gas ] </t>
  </si>
  <si>
    <t>50 ppb Cal</t>
  </si>
  <si>
    <t>Blank</t>
  </si>
  <si>
    <t xml:space="preserve">147  Sm  [ No Gas ] </t>
  </si>
  <si>
    <t xml:space="preserve">24  Mg  [ He ] </t>
  </si>
  <si>
    <t xml:space="preserve">75  As  [ No Gas ] </t>
  </si>
  <si>
    <t xml:space="preserve">24  Mg  [ No Gas ] </t>
  </si>
  <si>
    <t xml:space="preserve">133  Cs  [ No Gas ] </t>
  </si>
  <si>
    <t xml:space="preserve">208  Pb  [ No Gas ] </t>
  </si>
  <si>
    <t xml:space="preserve">43  Ca  [ He ] </t>
  </si>
  <si>
    <t xml:space="preserve">56  Fe  [ He ] </t>
  </si>
  <si>
    <t xml:space="preserve">89  Y  [ He ] </t>
  </si>
  <si>
    <t xml:space="preserve">55  Mn  [ He ] </t>
  </si>
  <si>
    <t>GY2-032-B  10000x</t>
  </si>
  <si>
    <t xml:space="preserve">238  U  [ No Gas ] </t>
  </si>
  <si>
    <t xml:space="preserve">44  Ca  [ He ] </t>
  </si>
  <si>
    <t xml:space="preserve">107  Ag  [ He ] </t>
  </si>
  <si>
    <t xml:space="preserve">11  B  [ No Gas ] </t>
  </si>
  <si>
    <t xml:space="preserve">157  Gd  [ He ] </t>
  </si>
  <si>
    <t xml:space="preserve">125  Te  [ He ] </t>
  </si>
  <si>
    <t>GY2-032-B  100x</t>
  </si>
  <si>
    <t xml:space="preserve">209  Bi  [ No Gas ] </t>
  </si>
  <si>
    <t xml:space="preserve">165  Ho  [ No Gas ] </t>
  </si>
  <si>
    <t xml:space="preserve">72  Ge  [ He ] </t>
  </si>
  <si>
    <t>GY2-032-B  10x</t>
  </si>
  <si>
    <t>Sample</t>
  </si>
  <si>
    <t xml:space="preserve">121  Sb  [ He ] </t>
  </si>
  <si>
    <t xml:space="preserve">11  B  [ He ] </t>
  </si>
  <si>
    <t xml:space="preserve">71  Ga  [ No Gas ] </t>
  </si>
  <si>
    <t>200 ppb Cal</t>
  </si>
  <si>
    <t xml:space="preserve">137  Ba  [ He ] </t>
  </si>
  <si>
    <t xml:space="preserve">147  Sm  [ He ] </t>
  </si>
  <si>
    <t xml:space="preserve">172  Yb  [ He ] </t>
  </si>
  <si>
    <t xml:space="preserve">47  Ti  [ He ] </t>
  </si>
  <si>
    <t xml:space="preserve">111  Cd  [ No Gas ] </t>
  </si>
  <si>
    <t xml:space="preserve">118  Sn  [ He ] </t>
  </si>
  <si>
    <t>1000 ppb Cal</t>
  </si>
  <si>
    <t xml:space="preserve">78  Se  [ No Gas ] </t>
  </si>
  <si>
    <t xml:space="preserve">45  Sc  [ He ] </t>
  </si>
  <si>
    <t>10 ppb Cal</t>
  </si>
  <si>
    <t>Comment</t>
  </si>
  <si>
    <t>10</t>
  </si>
  <si>
    <t>100</t>
  </si>
  <si>
    <t>200 ppb QC</t>
  </si>
  <si>
    <t xml:space="preserve">163  Dy  [ No Gas ] </t>
  </si>
  <si>
    <t xml:space="preserve">140  Ce  [ No Gas ] </t>
  </si>
  <si>
    <t xml:space="preserve">163  Dy  [ He ] </t>
  </si>
  <si>
    <t xml:space="preserve">209  Bi  [ He ] </t>
  </si>
  <si>
    <t xml:space="preserve">43  Ca  [ No Gas ] </t>
  </si>
  <si>
    <t xml:space="preserve">166  Er  [ No Gas ] </t>
  </si>
  <si>
    <t xml:space="preserve">139  La  [ He ] </t>
  </si>
  <si>
    <t xml:space="preserve">178  Hf  [ No Gas ] </t>
  </si>
  <si>
    <t>Cal Blank</t>
  </si>
  <si>
    <t xml:space="preserve">93  Nb  [ No Gas ] </t>
  </si>
  <si>
    <t xml:space="preserve">59  Co  [ No Gas ] </t>
  </si>
  <si>
    <t xml:space="preserve">185  Re  [ He ] </t>
  </si>
  <si>
    <t xml:space="preserve">60  Ni  [ He ] </t>
  </si>
  <si>
    <t xml:space="preserve">39  K  [ He ] </t>
  </si>
  <si>
    <t xml:space="preserve">103  Rh ( ISTD )  [ He ] </t>
  </si>
  <si>
    <t xml:space="preserve">175  Lu  [ He ] </t>
  </si>
  <si>
    <t xml:space="preserve">232  Th  [ He ] </t>
  </si>
  <si>
    <t xml:space="preserve">107  Ag  [ No Gas ] </t>
  </si>
  <si>
    <t xml:space="preserve">181  Ta  [ He ] </t>
  </si>
  <si>
    <t>10000</t>
  </si>
  <si>
    <t xml:space="preserve">153  Eu  [ He ] </t>
  </si>
  <si>
    <t xml:space="preserve">175  Lu  [ No Gas ] </t>
  </si>
  <si>
    <t>Rinse</t>
  </si>
  <si>
    <t xml:space="preserve">205  Tl  [ He ] </t>
  </si>
  <si>
    <t>GY2-032-A-dup  1000x</t>
  </si>
  <si>
    <t xml:space="preserve">28  Si  [ No Gas ] </t>
  </si>
  <si>
    <t xml:space="preserve">133  Cs  [ He ] </t>
  </si>
  <si>
    <t xml:space="preserve">115  In  [ No Gas ] </t>
  </si>
  <si>
    <t xml:space="preserve">181  Ta  [ No Gas ] </t>
  </si>
  <si>
    <t xml:space="preserve">72  Ge  [ No Gas ] </t>
  </si>
  <si>
    <t xml:space="preserve">93  Nb  [ He ] </t>
  </si>
  <si>
    <t xml:space="preserve">60  Ni  [ No Gas ] </t>
  </si>
  <si>
    <t xml:space="preserve">90  Zr  [ He ] </t>
  </si>
  <si>
    <t xml:space="preserve">205  Tl  [ No Gas ] </t>
  </si>
  <si>
    <t xml:space="preserve">9  Be  [ He ] </t>
  </si>
  <si>
    <t xml:space="preserve">44  Ca  [ No Gas ] </t>
  </si>
  <si>
    <t xml:space="preserve">78  Se  [ H2 ] </t>
  </si>
  <si>
    <t xml:space="preserve">63  Cu  [ No Gas ] </t>
  </si>
  <si>
    <t xml:space="preserve">75  As  [ He ] </t>
  </si>
  <si>
    <t xml:space="preserve">31  P  [ No Gas ] </t>
  </si>
  <si>
    <t xml:space="preserve">59  Co  [ He ] </t>
  </si>
  <si>
    <t>GY2-032-A  10000x</t>
  </si>
  <si>
    <t xml:space="preserve">27  Al  [ He ] </t>
  </si>
  <si>
    <t xml:space="preserve">157  Gd  [ No Gas ] </t>
  </si>
  <si>
    <t xml:space="preserve">66  Zn  [ He ] </t>
  </si>
  <si>
    <t xml:space="preserve">63  Cu  [ He ] </t>
  </si>
  <si>
    <t xml:space="preserve">169  Tm  [ He ] </t>
  </si>
  <si>
    <t xml:space="preserve">146  Nd  [ No Gas ] </t>
  </si>
  <si>
    <t xml:space="preserve">125  Te  [ No Gas ] </t>
  </si>
  <si>
    <t xml:space="preserve">45  Sc  [ No Gas ] </t>
  </si>
  <si>
    <t>GY2-032-B  1000x</t>
  </si>
  <si>
    <t xml:space="preserve">169  Tm  [ No Gas ] </t>
  </si>
  <si>
    <t xml:space="preserve">159  Tb  [ He ] </t>
  </si>
  <si>
    <t xml:space="preserve">115  In  [ He ] </t>
  </si>
  <si>
    <t xml:space="preserve">77  Se  [ No Gas ] </t>
  </si>
  <si>
    <t xml:space="preserve">56  Fe  [ H2 ] </t>
  </si>
  <si>
    <t xml:space="preserve">23  Na  [ No Gas ] </t>
  </si>
  <si>
    <t>10 ppb QC</t>
  </si>
  <si>
    <t xml:space="preserve">103  Rh ( ISTD )  [ No Gas ] </t>
  </si>
  <si>
    <t>GY2-032-B-dup  1000x</t>
  </si>
  <si>
    <t xml:space="preserve">201  Hg  [ No Gas ] </t>
  </si>
  <si>
    <t xml:space="preserve">111  Cd  [ He ] </t>
  </si>
  <si>
    <t xml:space="preserve">201  Hg  [ He ] </t>
  </si>
  <si>
    <t xml:space="preserve">95  Mo  [ No Gas ] </t>
  </si>
  <si>
    <t xml:space="preserve">141  Pr  [ He ] </t>
  </si>
  <si>
    <t xml:space="preserve">182  W  [ No Gas ] </t>
  </si>
  <si>
    <t xml:space="preserve">52  Cr  [ He ] </t>
  </si>
  <si>
    <t xml:space="preserve">7  Li  [ He ] </t>
  </si>
  <si>
    <t>ISTD Recovery %</t>
  </si>
  <si>
    <t xml:space="preserve">82  Se  [ No Gas ] </t>
  </si>
  <si>
    <t xml:space="preserve">88  Sr  [ He ] </t>
  </si>
  <si>
    <t>1000</t>
  </si>
  <si>
    <t xml:space="preserve">39  K  [ No Gas ] </t>
  </si>
  <si>
    <t xml:space="preserve">28  Si  [ He ] </t>
  </si>
  <si>
    <t>GY2-032-A  10x</t>
  </si>
  <si>
    <t xml:space="preserve">51  V  [ He ] </t>
  </si>
  <si>
    <t>Sample Name</t>
  </si>
  <si>
    <t xml:space="preserve">159  Tb  [ No Gas ] </t>
  </si>
  <si>
    <t xml:space="preserve">47  Ti  [ No Gas ] </t>
  </si>
  <si>
    <t>OR</t>
  </si>
  <si>
    <t xml:space="preserve">153  Eu  [ No Gas ] </t>
  </si>
  <si>
    <t/>
  </si>
  <si>
    <t xml:space="preserve">141  Pr  [ No Gas ] </t>
  </si>
  <si>
    <t xml:space="preserve">178  Hf  [ He ] </t>
  </si>
  <si>
    <t xml:space="preserve">23  Na  [ He ] </t>
  </si>
  <si>
    <t xml:space="preserve">90  Zr  [ No Gas ] </t>
  </si>
  <si>
    <t xml:space="preserve">146  Nd  [ He ] </t>
  </si>
  <si>
    <t xml:space="preserve">40  Ca  [ H2 ] </t>
  </si>
  <si>
    <t xml:space="preserve">103  Rh ( ISTD )  [ H2 ] </t>
  </si>
  <si>
    <t>Conc. [ ppb ]</t>
  </si>
  <si>
    <t xml:space="preserve">185  Re  [ No Gas ] </t>
  </si>
  <si>
    <t xml:space="preserve">9  Be  [ No Gas ] </t>
  </si>
  <si>
    <t xml:space="preserve">166  Er  [ He ] </t>
  </si>
  <si>
    <t xml:space="preserve">78  Se  [ He ] </t>
  </si>
  <si>
    <t xml:space="preserve">66  Zn  [ No Gas ] </t>
  </si>
  <si>
    <t xml:space="preserve">208  Pb  [ He ] </t>
  </si>
  <si>
    <t xml:space="preserve">85  Rb  [ No Gas ] </t>
  </si>
  <si>
    <t xml:space="preserve">232  Th  [ No Gas ] </t>
  </si>
  <si>
    <t xml:space="preserve">95  Mo  [ He ] </t>
  </si>
  <si>
    <t xml:space="preserve">238  U  [ He ] </t>
  </si>
  <si>
    <t>Rjct</t>
  </si>
  <si>
    <t xml:space="preserve">89  Y  [ No Gas ] </t>
  </si>
  <si>
    <t xml:space="preserve">7  Li  [ No Gas ] </t>
  </si>
  <si>
    <t xml:space="preserve">172  Yb  [ No Gas ] </t>
  </si>
  <si>
    <t xml:space="preserve">56  Fe  [ No Gas ] </t>
  </si>
  <si>
    <t xml:space="preserve">165  Ho  [ He ] </t>
  </si>
  <si>
    <t>Tune Step</t>
  </si>
  <si>
    <t>Mass</t>
  </si>
  <si>
    <t>Name</t>
  </si>
  <si>
    <t>R</t>
  </si>
  <si>
    <t>a</t>
  </si>
  <si>
    <t>b (blank)</t>
  </si>
  <si>
    <t>DL</t>
  </si>
  <si>
    <t>BEC</t>
  </si>
  <si>
    <t>Units</t>
  </si>
  <si>
    <t>Li</t>
  </si>
  <si>
    <t>ppb</t>
  </si>
  <si>
    <t>Be</t>
  </si>
  <si>
    <t>B</t>
  </si>
  <si>
    <t>Na</t>
  </si>
  <si>
    <t>Mg</t>
  </si>
  <si>
    <t>Al</t>
  </si>
  <si>
    <t>Si</t>
  </si>
  <si>
    <t>P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</si>
  <si>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</si>
  <si>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</si>
  <si>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</si>
  <si>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</si>
  <si>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</si>
  <si>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</si>
  <si>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</si>
  <si>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</si>
  <si>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</si>
  <si>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</si>
  <si>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</si>
  <si>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</si>
  <si>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</si>
  <si>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</si>
  <si>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</si>
  <si>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</si>
  <si>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Rb</t>
  </si>
  <si>
    <t>Sr</t>
  </si>
  <si>
    <t>Y</t>
  </si>
  <si>
    <t>Zr</t>
  </si>
  <si>
    <t>Nb</t>
  </si>
  <si>
    <t>Mo</t>
  </si>
  <si>
    <t>Ag</t>
  </si>
  <si>
    <t>Cd</t>
  </si>
  <si>
    <t>In</t>
  </si>
  <si>
    <t>Sn</t>
  </si>
  <si>
    <t>Sb</t>
  </si>
  <si>
    <t>Te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</si>
  <si>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</si>
  <si>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</si>
  <si>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</si>
  <si>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</si>
  <si>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</si>
  <si>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</si>
  <si>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</si>
  <si>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</si>
  <si>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</si>
  <si>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</si>
  <si>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</si>
  <si>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</si>
  <si>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</si>
  <si>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</si>
  <si>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</si>
  <si>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</si>
  <si>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</si>
  <si>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</si>
  <si>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</si>
  <si>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</si>
  <si>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Hg</t>
  </si>
  <si>
    <t>Tl</t>
  </si>
  <si>
    <t>Pb</t>
  </si>
  <si>
    <t>Bi</t>
  </si>
  <si>
    <t>Th</t>
  </si>
  <si>
    <t>U</t>
  </si>
  <si>
    <t>Rh</t>
  </si>
  <si>
    <t>% Recovery</t>
  </si>
  <si>
    <t>DL Adj</t>
  </si>
  <si>
    <t>Dilution Adj</t>
  </si>
  <si>
    <t>Detection Limits</t>
  </si>
  <si>
    <t>GY2-032-B Compiled</t>
  </si>
  <si>
    <t>GY2-032-A Compiled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</si>
</sst>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11" fontId="0" fillId="0" borderId="1" xfId="0" applyNumberFormat="1" applyBorder="1"/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horizontal="right"/>
    </xf>
    <xf numFmtId="9" fontId="0" fillId="0" borderId="0" xfId="1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"/>
  <sheetViews>
    <sheetView workbookViewId="0"/>
  </sheetViews>
  <sheetFormatPr defaultRowHeight="15" x14ac:dyDescent="0.25"/>
  <cols>
    <col min="1" max="1" width="19.28515625" bestFit="1" customWidth="1"/>
    <col min="2" max="2" width="2" bestFit="1" customWidth="1"/>
    <col min="3" max="3" width="14.140625" bestFit="1" customWidth="1"/>
    <col min="4" max="4" width="15" bestFit="1" customWidth="1"/>
    <col min="5" max="5" width="11" bestFit="1" customWidth="1"/>
    <col min="6" max="6" width="16.42578125" bestFit="1" customWidth="1"/>
    <col min="7" max="7" width="11.7109375" bestFit="1" customWidth="1"/>
    <col min="8" max="8" width="15.28515625" bestFit="1" customWidth="1"/>
    <col min="9" max="9" width="14.85546875" bestFit="1" customWidth="1"/>
    <col min="10" max="10" width="11.7109375" bestFit="1" customWidth="1"/>
    <col min="11" max="11" width="11.42578125" bestFit="1" customWidth="1"/>
    <col min="12" max="12" width="11.140625" bestFit="1" customWidth="1"/>
    <col min="13" max="13" width="11.7109375" bestFit="1" customWidth="1"/>
    <col min="14" max="14" width="12.7109375" bestFit="1" customWidth="1"/>
    <col min="15" max="15" width="12" bestFit="1" customWidth="1"/>
    <col min="16" max="16" width="12.140625" bestFit="1" customWidth="1"/>
    <col min="17" max="17" width="12" bestFit="1" customWidth="1"/>
    <col min="18" max="18" width="12.140625" bestFit="1" customWidth="1"/>
    <col min="19" max="19" width="12" bestFit="1" customWidth="1"/>
    <col min="20" max="20" width="12.140625" bestFit="1" customWidth="1"/>
    <col min="21" max="21" width="12.28515625" bestFit="1" customWidth="1"/>
    <col min="22" max="23" width="12" bestFit="1" customWidth="1"/>
    <col min="24" max="24" width="16" bestFit="1" customWidth="1"/>
    <col min="25" max="25" width="15.42578125" bestFit="1" customWidth="1"/>
    <col min="26" max="26" width="10.85546875" bestFit="1" customWidth="1"/>
    <col min="27" max="27" width="11.5703125" bestFit="1" customWidth="1"/>
    <col min="28" max="28" width="12.42578125" bestFit="1" customWidth="1"/>
    <col min="29" max="29" width="12.7109375" bestFit="1" customWidth="1"/>
    <col min="30" max="30" width="17" bestFit="1" customWidth="1"/>
    <col min="31" max="31" width="13.28515625" bestFit="1" customWidth="1"/>
    <col min="32" max="32" width="12.5703125" bestFit="1" customWidth="1"/>
    <col min="33" max="35" width="13.140625" bestFit="1" customWidth="1"/>
    <col min="36" max="36" width="16.7109375" bestFit="1" customWidth="1"/>
    <col min="37" max="37" width="13.140625" bestFit="1" customWidth="1"/>
    <col min="38" max="38" width="12.7109375" bestFit="1" customWidth="1"/>
    <col min="39" max="39" width="13.28515625" bestFit="1" customWidth="1"/>
    <col min="40" max="40" width="12.7109375" bestFit="1" customWidth="1"/>
    <col min="41" max="41" width="13.5703125" bestFit="1" customWidth="1"/>
    <col min="42" max="42" width="13.7109375" bestFit="1" customWidth="1"/>
    <col min="43" max="43" width="13.140625" bestFit="1" customWidth="1"/>
    <col min="44" max="44" width="13.42578125" bestFit="1" customWidth="1"/>
    <col min="45" max="45" width="13.140625" bestFit="1" customWidth="1"/>
    <col min="46" max="46" width="13.28515625" bestFit="1" customWidth="1"/>
    <col min="47" max="47" width="13.42578125" bestFit="1" customWidth="1"/>
    <col min="48" max="48" width="12.5703125" bestFit="1" customWidth="1"/>
    <col min="49" max="49" width="13.7109375" bestFit="1" customWidth="1"/>
    <col min="50" max="50" width="13.140625" bestFit="1" customWidth="1"/>
    <col min="51" max="53" width="12.85546875" bestFit="1" customWidth="1"/>
    <col min="54" max="54" width="12.7109375" bestFit="1" customWidth="1"/>
    <col min="55" max="56" width="13.28515625" bestFit="1" customWidth="1"/>
    <col min="57" max="57" width="12.42578125" bestFit="1" customWidth="1"/>
    <col min="58" max="58" width="13.28515625" bestFit="1" customWidth="1"/>
    <col min="59" max="59" width="12.5703125" bestFit="1" customWidth="1"/>
    <col min="60" max="60" width="13.140625" bestFit="1" customWidth="1"/>
    <col min="61" max="61" width="12.140625" bestFit="1" customWidth="1"/>
  </cols>
  <sheetData>
    <row r="1" spans="1:61" x14ac:dyDescent="0.25">
      <c r="C1" t="str">
        <f>'GEY Calc'!C1</f>
        <v xml:space="preserve">7  Li  [ No Gas ] </v>
      </c>
      <c r="D1" t="str">
        <f>'GEY Calc'!D1</f>
        <v xml:space="preserve">9  Be  [ No Gas ] </v>
      </c>
      <c r="E1" t="str">
        <f>'GEY Calc'!E1</f>
        <v xml:space="preserve">11  B  [ He ] </v>
      </c>
      <c r="F1" t="str">
        <f>'GEY Calc'!F1</f>
        <v xml:space="preserve">24  Mg  [ No Gas ] </v>
      </c>
      <c r="G1" t="str">
        <f>'GEY Calc'!G1</f>
        <v xml:space="preserve">27  Al  [ He ] </v>
      </c>
      <c r="H1" t="str">
        <f>'GEY Calc'!H1</f>
        <v xml:space="preserve">28  Si  [ No Gas ] </v>
      </c>
      <c r="I1" t="str">
        <f>'GEY Calc'!I1</f>
        <v xml:space="preserve">31  P  [ No Gas ] </v>
      </c>
      <c r="J1" t="str">
        <f>'GEY Calc'!J1</f>
        <v xml:space="preserve">45  Sc  [ He ] </v>
      </c>
      <c r="K1" t="str">
        <f>'GEY Calc'!K1</f>
        <v xml:space="preserve">47  Ti  [ He ] </v>
      </c>
      <c r="L1" t="str">
        <f>'GEY Calc'!L1</f>
        <v xml:space="preserve">51  V  [ He ] </v>
      </c>
      <c r="M1" t="str">
        <f>'GEY Calc'!M1</f>
        <v xml:space="preserve">52  Cr  [ He ] </v>
      </c>
      <c r="N1" t="str">
        <f>'GEY Calc'!N1</f>
        <v xml:space="preserve">55  Mn  [ He ] </v>
      </c>
      <c r="O1" t="str">
        <f>'GEY Calc'!O1</f>
        <v xml:space="preserve">56  Fe  [ He ] </v>
      </c>
      <c r="P1" t="str">
        <f>'GEY Calc'!P1</f>
        <v xml:space="preserve">59  Co  [ He ] </v>
      </c>
      <c r="Q1" t="str">
        <f>'GEY Calc'!Q1</f>
        <v xml:space="preserve">60  Ni  [ He ] </v>
      </c>
      <c r="R1" t="str">
        <f>'GEY Calc'!R1</f>
        <v xml:space="preserve">63  Cu  [ He ] </v>
      </c>
      <c r="S1" t="str">
        <f>'GEY Calc'!S1</f>
        <v xml:space="preserve">66  Zn  [ He ] </v>
      </c>
      <c r="T1" t="str">
        <f>'GEY Calc'!T1</f>
        <v xml:space="preserve">71  Ga  [ He ] </v>
      </c>
      <c r="U1" t="str">
        <f>'GEY Calc'!U1</f>
        <v xml:space="preserve">72  Ge  [ He ] </v>
      </c>
      <c r="V1" t="str">
        <f>'GEY Calc'!V1</f>
        <v xml:space="preserve">75  As  [ He ] </v>
      </c>
      <c r="W1" t="str">
        <f>'GEY Calc'!W1</f>
        <v xml:space="preserve">78  Se  [ He ] </v>
      </c>
      <c r="X1" t="str">
        <f>'GEY Calc'!X1</f>
        <v xml:space="preserve">85  Rb  [ No Gas ] </v>
      </c>
      <c r="Y1" t="str">
        <f>'GEY Calc'!Y1</f>
        <v xml:space="preserve">88  Sr  [ No Gas ] </v>
      </c>
      <c r="Z1" t="str">
        <f>'GEY Calc'!Z1</f>
        <v xml:space="preserve">89  Y  [ He ] </v>
      </c>
      <c r="AA1" t="str">
        <f>'GEY Calc'!AA1</f>
        <v xml:space="preserve">90  Zr  [ He ] </v>
      </c>
      <c r="AB1" t="str">
        <f>'GEY Calc'!AB1</f>
        <v xml:space="preserve">93  Nb  [ He ] </v>
      </c>
      <c r="AC1" t="str">
        <f>'GEY Calc'!AC1</f>
        <v xml:space="preserve">95  Mo  [ He ] </v>
      </c>
      <c r="AD1" t="str">
        <f>'GEY Calc'!AD1</f>
        <v xml:space="preserve">107  Ag  [ No Gas ] </v>
      </c>
      <c r="AE1" t="str">
        <f>'GEY Calc'!AE1</f>
        <v xml:space="preserve">111  Cd  [ He ] </v>
      </c>
      <c r="AF1" t="str">
        <f>'GEY Calc'!AF1</f>
        <v xml:space="preserve">115  In  [ He ] </v>
      </c>
      <c r="AG1" t="str">
        <f>'GEY Calc'!AG1</f>
        <v xml:space="preserve">118  Sn  [ He ] </v>
      </c>
      <c r="AH1" t="str">
        <f>'GEY Calc'!AH1</f>
        <v xml:space="preserve">121  Sb  [ He ] </v>
      </c>
      <c r="AI1" t="str">
        <f>'GEY Calc'!AI1</f>
        <v xml:space="preserve">125  Te  [ He ] </v>
      </c>
      <c r="AJ1" t="str">
        <f>'GEY Calc'!AJ1</f>
        <v xml:space="preserve">133  Cs  [ No Gas ] </v>
      </c>
      <c r="AK1" t="str">
        <f>'GEY Calc'!AK1</f>
        <v xml:space="preserve">137  Ba  [ He ] </v>
      </c>
      <c r="AL1" t="str">
        <f>'GEY Calc'!AL1</f>
        <v xml:space="preserve">139  La  [ He ] </v>
      </c>
      <c r="AM1" t="str">
        <f>'GEY Calc'!AM1</f>
        <v xml:space="preserve">140  Ce  [ He ] </v>
      </c>
      <c r="AN1" t="str">
        <f>'GEY Calc'!AN1</f>
        <v xml:space="preserve">141  Pr  [ He ] </v>
      </c>
      <c r="AO1" t="str">
        <f>'GEY Calc'!AO1</f>
        <v xml:space="preserve">146  Nd  [ He ] </v>
      </c>
      <c r="AP1" t="str">
        <f>'GEY Calc'!AP1</f>
        <v xml:space="preserve">147  Sm  [ He ] </v>
      </c>
      <c r="AQ1" t="str">
        <f>'GEY Calc'!AQ1</f>
        <v xml:space="preserve">153  Eu  [ He ] </v>
      </c>
      <c r="AR1" t="str">
        <f>'GEY Calc'!AR1</f>
        <v xml:space="preserve">157  Gd  [ He ] </v>
      </c>
      <c r="AS1" t="str">
        <f>'GEY Calc'!AS1</f>
        <v xml:space="preserve">159  Tb  [ He ] </v>
      </c>
      <c r="AT1" t="str">
        <f>'GEY Calc'!AT1</f>
        <v xml:space="preserve">163  Dy  [ He ] </v>
      </c>
      <c r="AU1" t="str">
        <f>'GEY Calc'!AU1</f>
        <v xml:space="preserve">165  Ho  [ He ] </v>
      </c>
      <c r="AV1" t="str">
        <f>'GEY Calc'!AV1</f>
        <v xml:space="preserve">166  Er  [ He ] </v>
      </c>
      <c r="AW1" t="str">
        <f>'GEY Calc'!AW1</f>
        <v xml:space="preserve">169  Tm  [ He ] </v>
      </c>
      <c r="AX1" t="str">
        <f>'GEY Calc'!AX1</f>
        <v xml:space="preserve">172  Yb  [ He ] </v>
      </c>
      <c r="AY1" t="str">
        <f>'GEY Calc'!AY1</f>
        <v xml:space="preserve">175  Lu  [ He ] </v>
      </c>
      <c r="AZ1" t="str">
        <f>'GEY Calc'!AZ1</f>
        <v xml:space="preserve">178  Hf  [ He ] </v>
      </c>
      <c r="BA1" t="str">
        <f>'GEY Calc'!BA1</f>
        <v xml:space="preserve">181  Ta  [ He ] </v>
      </c>
      <c r="BB1" t="str">
        <f>'GEY Calc'!BB1</f>
        <v xml:space="preserve">182  W  [ He ] </v>
      </c>
      <c r="BC1" t="str">
        <f>'GEY Calc'!BC1</f>
        <v xml:space="preserve">185  Re  [ He ] </v>
      </c>
      <c r="BD1" t="str">
        <f>'GEY Calc'!BD1</f>
        <v xml:space="preserve">201  Hg  [ He ] </v>
      </c>
      <c r="BE1" t="str">
        <f>'GEY Calc'!BE1</f>
        <v xml:space="preserve">205  Tl  [ He ] </v>
      </c>
      <c r="BF1" t="str">
        <f>'GEY Calc'!BF1</f>
        <v xml:space="preserve">208  Pb  [ He ] </v>
      </c>
      <c r="BG1" t="str">
        <f>'GEY Calc'!BG1</f>
        <v xml:space="preserve">209  Bi  [ He ] </v>
      </c>
      <c r="BH1" t="str">
        <f>'GEY Calc'!BH1</f>
        <v xml:space="preserve">232  Th  [ He ] </v>
      </c>
      <c r="BI1" t="str">
        <f>'GEY Calc'!BI1</f>
        <v xml:space="preserve">238  U  [ He ] </v>
      </c>
    </row>
    <row r="3" spans="1:61" x14ac:dyDescent="0.25">
      <c r="A3" t="str">
        <f>'GEY Calc'!A38</f>
        <v>GY2-032-B Compiled</v>
      </c>
      <c r="C3" s="11" t="str">
        <f>'GEY Calc'!C38</f>
        <v>ND</v>
      </c>
      <c r="D3" s="11" t="str">
        <f>'GEY Calc'!D38</f>
        <v>ND</v>
      </c>
      <c r="E3" s="11" t="str">
        <f>'GEY Calc'!E38</f>
        <v>ND</v>
      </c>
      <c r="F3" s="11" t="str">
        <f>'GEY Calc'!F38</f>
        <v>ND</v>
      </c>
      <c r="G3" s="11" t="str">
        <f>'GEY Calc'!G38</f>
        <v>ND</v>
      </c>
      <c r="H3" s="11">
        <f>'GEY Calc'!H38</f>
        <v>5627.4737887400706</v>
      </c>
      <c r="I3" s="11" t="str">
        <f>'GEY Calc'!I38</f>
        <v>ND</v>
      </c>
      <c r="J3" s="11" t="str">
        <f>'GEY Calc'!J38</f>
        <v>ND</v>
      </c>
      <c r="K3" s="11" t="str">
        <f>'GEY Calc'!K38</f>
        <v>ND</v>
      </c>
      <c r="L3" s="11" t="str">
        <f>'GEY Calc'!L38</f>
        <v>ND</v>
      </c>
      <c r="M3" s="11" t="str">
        <f>'GEY Calc'!M38</f>
        <v>ND</v>
      </c>
      <c r="N3" s="11" t="str">
        <f>'GEY Calc'!N38</f>
        <v>ND</v>
      </c>
      <c r="O3" s="11" t="str">
        <f>'GEY Calc'!O38</f>
        <v>ND</v>
      </c>
      <c r="P3" s="11" t="str">
        <f>'GEY Calc'!P38</f>
        <v>ND</v>
      </c>
      <c r="Q3" s="11">
        <f>'GEY Calc'!Q38</f>
        <v>3.0317867382300303</v>
      </c>
      <c r="R3" s="11" t="str">
        <f>'GEY Calc'!R38</f>
        <v>ND</v>
      </c>
      <c r="S3" s="11">
        <f>'GEY Calc'!S38</f>
        <v>4.29600059712513</v>
      </c>
      <c r="T3" s="11" t="str">
        <f>'GEY Calc'!T38</f>
        <v>ND</v>
      </c>
      <c r="U3" s="11" t="str">
        <f>'GEY Calc'!U38</f>
        <v>ND</v>
      </c>
      <c r="V3" s="11" t="str">
        <f>'GEY Calc'!V38</f>
        <v>ND</v>
      </c>
      <c r="W3" s="11" t="str">
        <f>'GEY Calc'!W38</f>
        <v>ND</v>
      </c>
      <c r="X3" s="11" t="str">
        <f>'GEY Calc'!X38</f>
        <v>ND</v>
      </c>
      <c r="Y3" s="11" t="str">
        <f>'GEY Calc'!Y38</f>
        <v>ND</v>
      </c>
      <c r="Z3" s="11" t="str">
        <f>'GEY Calc'!Z38</f>
        <v>ND</v>
      </c>
      <c r="AA3" s="11" t="str">
        <f>'GEY Calc'!AA38</f>
        <v>ND</v>
      </c>
      <c r="AB3" s="11" t="str">
        <f>'GEY Calc'!AB38</f>
        <v>ND</v>
      </c>
      <c r="AC3" s="11" t="str">
        <f>'GEY Calc'!AC38</f>
        <v>ND</v>
      </c>
      <c r="AD3" s="11" t="str">
        <f>'GEY Calc'!AD38</f>
        <v>ND</v>
      </c>
      <c r="AE3" s="11" t="str">
        <f>'GEY Calc'!AE38</f>
        <v>ND</v>
      </c>
      <c r="AF3" s="11" t="str">
        <f>'GEY Calc'!AF38</f>
        <v>ND</v>
      </c>
      <c r="AG3" s="11" t="str">
        <f>'GEY Calc'!AG38</f>
        <v>ND</v>
      </c>
      <c r="AH3" s="11" t="str">
        <f>'GEY Calc'!AH38</f>
        <v>ND</v>
      </c>
      <c r="AI3" s="11" t="str">
        <f>'GEY Calc'!AI38</f>
        <v>ND</v>
      </c>
      <c r="AJ3" s="11" t="str">
        <f>'GEY Calc'!AJ38</f>
        <v>ND</v>
      </c>
      <c r="AK3" s="11" t="str">
        <f>'GEY Calc'!AK38</f>
        <v>ND</v>
      </c>
      <c r="AL3" s="11" t="str">
        <f>'GEY Calc'!AL38</f>
        <v>ND</v>
      </c>
      <c r="AM3" s="11" t="str">
        <f>'GEY Calc'!AM38</f>
        <v>ND</v>
      </c>
      <c r="AN3" s="11" t="str">
        <f>'GEY Calc'!AN38</f>
        <v>ND</v>
      </c>
      <c r="AO3" s="11" t="str">
        <f>'GEY Calc'!AO38</f>
        <v>ND</v>
      </c>
      <c r="AP3" s="11" t="str">
        <f>'GEY Calc'!AP38</f>
        <v>ND</v>
      </c>
      <c r="AQ3" s="11" t="str">
        <f>'GEY Calc'!AQ38</f>
        <v>ND</v>
      </c>
      <c r="AR3" s="11" t="str">
        <f>'GEY Calc'!AR38</f>
        <v>ND</v>
      </c>
      <c r="AS3" s="11" t="str">
        <f>'GEY Calc'!AS38</f>
        <v>ND</v>
      </c>
      <c r="AT3" s="11" t="str">
        <f>'GEY Calc'!AT38</f>
        <v>ND</v>
      </c>
      <c r="AU3" s="11" t="str">
        <f>'GEY Calc'!AU38</f>
        <v>ND</v>
      </c>
      <c r="AV3" s="11" t="str">
        <f>'GEY Calc'!AV38</f>
        <v>ND</v>
      </c>
      <c r="AW3" s="11" t="str">
        <f>'GEY Calc'!AW38</f>
        <v>ND</v>
      </c>
      <c r="AX3" s="11" t="str">
        <f>'GEY Calc'!AX38</f>
        <v>ND</v>
      </c>
      <c r="AY3" s="11" t="str">
        <f>'GEY Calc'!AY38</f>
        <v>ND</v>
      </c>
      <c r="AZ3" s="11" t="str">
        <f>'GEY Calc'!AZ38</f>
        <v>ND</v>
      </c>
      <c r="BA3" s="11" t="str">
        <f>'GEY Calc'!BA38</f>
        <v>ND</v>
      </c>
      <c r="BB3" s="11" t="str">
        <f>'GEY Calc'!BB38</f>
        <v>ND</v>
      </c>
      <c r="BC3" s="11" t="str">
        <f>'GEY Calc'!BC38</f>
        <v>ND</v>
      </c>
      <c r="BD3" s="11" t="str">
        <f>'GEY Calc'!BD38</f>
        <v>ND</v>
      </c>
      <c r="BE3" s="11" t="str">
        <f>'GEY Calc'!BE38</f>
        <v>ND</v>
      </c>
      <c r="BF3" s="11" t="str">
        <f>'GEY Calc'!BF38</f>
        <v>ND</v>
      </c>
      <c r="BG3" s="11" t="str">
        <f>'GEY Calc'!BG38</f>
        <v>ND</v>
      </c>
      <c r="BH3" s="11" t="str">
        <f>'GEY Calc'!BH38</f>
        <v>ND</v>
      </c>
      <c r="BI3" s="11" t="str">
        <f>'GEY Calc'!BI38</f>
        <v>ND</v>
      </c>
    </row>
    <row r="4" spans="1:61" x14ac:dyDescent="0.25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x14ac:dyDescent="0.25">
      <c r="A5" t="str">
        <f>'GEY Calc'!A68</f>
        <v>GY2-032-A Compiled</v>
      </c>
      <c r="C5" s="11" t="str">
        <f>'GEY Calc'!C68</f>
        <v>ND</v>
      </c>
      <c r="D5" s="11" t="str">
        <f>'GEY Calc'!D68</f>
        <v>ND</v>
      </c>
      <c r="E5" s="11" t="str">
        <f>'GEY Calc'!E68</f>
        <v>ND</v>
      </c>
      <c r="F5" s="11" t="str">
        <f>'GEY Calc'!F68</f>
        <v>ND</v>
      </c>
      <c r="G5" s="11" t="str">
        <f>'GEY Calc'!G68</f>
        <v>ND</v>
      </c>
      <c r="H5" s="11">
        <f>'GEY Calc'!H68</f>
        <v>47033.603973489</v>
      </c>
      <c r="I5" s="11" t="str">
        <f>'GEY Calc'!I68</f>
        <v>ND</v>
      </c>
      <c r="J5" s="11" t="str">
        <f>'GEY Calc'!J68</f>
        <v>ND</v>
      </c>
      <c r="K5" s="11" t="str">
        <f>'GEY Calc'!K68</f>
        <v>ND</v>
      </c>
      <c r="L5" s="11" t="str">
        <f>'GEY Calc'!L68</f>
        <v>ND</v>
      </c>
      <c r="M5" s="11" t="str">
        <f>'GEY Calc'!M68</f>
        <v>ND</v>
      </c>
      <c r="N5" s="11">
        <f>'GEY Calc'!N68</f>
        <v>27.036139762649302</v>
      </c>
      <c r="O5" s="11">
        <f>'GEY Calc'!O68</f>
        <v>2730.0952449835499</v>
      </c>
      <c r="P5" s="11" t="str">
        <f>'GEY Calc'!P68</f>
        <v>ND</v>
      </c>
      <c r="Q5" s="11">
        <f>'GEY Calc'!Q68</f>
        <v>33.4614948401262</v>
      </c>
      <c r="R5" s="11" t="str">
        <f>'GEY Calc'!R68</f>
        <v>ND</v>
      </c>
      <c r="S5" s="11">
        <f>'GEY Calc'!S68</f>
        <v>36.312919914315898</v>
      </c>
      <c r="T5" s="11" t="str">
        <f>'GEY Calc'!T68</f>
        <v>ND</v>
      </c>
      <c r="U5" s="11" t="str">
        <f>'GEY Calc'!U68</f>
        <v>ND</v>
      </c>
      <c r="V5" s="11" t="str">
        <f>'GEY Calc'!V68</f>
        <v>ND</v>
      </c>
      <c r="W5" s="11" t="str">
        <f>'GEY Calc'!W68</f>
        <v>ND</v>
      </c>
      <c r="X5" s="11" t="str">
        <f>'GEY Calc'!X68</f>
        <v>ND</v>
      </c>
      <c r="Y5" s="11">
        <f>'GEY Calc'!Y68</f>
        <v>37.517351230382204</v>
      </c>
      <c r="Z5" s="11" t="str">
        <f>'GEY Calc'!Z68</f>
        <v>ND</v>
      </c>
      <c r="AA5" s="11" t="str">
        <f>'GEY Calc'!AA68</f>
        <v>ND</v>
      </c>
      <c r="AB5" s="11" t="str">
        <f>'GEY Calc'!AB68</f>
        <v>ND</v>
      </c>
      <c r="AC5" s="11" t="str">
        <f>'GEY Calc'!AC68</f>
        <v>ND</v>
      </c>
      <c r="AD5" s="11" t="str">
        <f>'GEY Calc'!AD68</f>
        <v>ND</v>
      </c>
      <c r="AE5" s="11" t="str">
        <f>'GEY Calc'!AE68</f>
        <v>ND</v>
      </c>
      <c r="AF5" s="11" t="str">
        <f>'GEY Calc'!AF68</f>
        <v>ND</v>
      </c>
      <c r="AG5" s="11" t="str">
        <f>'GEY Calc'!AG68</f>
        <v>ND</v>
      </c>
      <c r="AH5" s="11" t="str">
        <f>'GEY Calc'!AH68</f>
        <v>ND</v>
      </c>
      <c r="AI5" s="11" t="str">
        <f>'GEY Calc'!AI68</f>
        <v>ND</v>
      </c>
      <c r="AJ5" s="11" t="str">
        <f>'GEY Calc'!AJ68</f>
        <v>ND</v>
      </c>
      <c r="AK5" s="11" t="str">
        <f>'GEY Calc'!AK68</f>
        <v>ND</v>
      </c>
      <c r="AL5" s="11" t="str">
        <f>'GEY Calc'!AL68</f>
        <v>ND</v>
      </c>
      <c r="AM5" s="11" t="str">
        <f>'GEY Calc'!AM68</f>
        <v>ND</v>
      </c>
      <c r="AN5" s="11" t="str">
        <f>'GEY Calc'!AN68</f>
        <v>ND</v>
      </c>
      <c r="AO5" s="11" t="str">
        <f>'GEY Calc'!AO68</f>
        <v>ND</v>
      </c>
      <c r="AP5" s="11" t="str">
        <f>'GEY Calc'!AP68</f>
        <v>ND</v>
      </c>
      <c r="AQ5" s="11" t="str">
        <f>'GEY Calc'!AQ68</f>
        <v>ND</v>
      </c>
      <c r="AR5" s="11" t="str">
        <f>'GEY Calc'!AR68</f>
        <v>ND</v>
      </c>
      <c r="AS5" s="11" t="str">
        <f>'GEY Calc'!AS68</f>
        <v>ND</v>
      </c>
      <c r="AT5" s="11" t="str">
        <f>'GEY Calc'!AT68</f>
        <v>ND</v>
      </c>
      <c r="AU5" s="11" t="str">
        <f>'GEY Calc'!AU68</f>
        <v>ND</v>
      </c>
      <c r="AV5" s="11" t="str">
        <f>'GEY Calc'!AV68</f>
        <v>ND</v>
      </c>
      <c r="AW5" s="11" t="str">
        <f>'GEY Calc'!AW68</f>
        <v>ND</v>
      </c>
      <c r="AX5" s="11" t="str">
        <f>'GEY Calc'!AX68</f>
        <v>ND</v>
      </c>
      <c r="AY5" s="11" t="str">
        <f>'GEY Calc'!AY68</f>
        <v>ND</v>
      </c>
      <c r="AZ5" s="11" t="str">
        <f>'GEY Calc'!AZ68</f>
        <v>ND</v>
      </c>
      <c r="BA5" s="11" t="str">
        <f>'GEY Calc'!BA68</f>
        <v>ND</v>
      </c>
      <c r="BB5" s="11" t="str">
        <f>'GEY Calc'!BB68</f>
        <v>ND</v>
      </c>
      <c r="BC5" s="11" t="str">
        <f>'GEY Calc'!BC68</f>
        <v>ND</v>
      </c>
      <c r="BD5" s="11" t="str">
        <f>'GEY Calc'!BD68</f>
        <v>ND</v>
      </c>
      <c r="BE5" s="11" t="str">
        <f>'GEY Calc'!BE68</f>
        <v>ND</v>
      </c>
      <c r="BF5" s="11" t="str">
        <f>'GEY Calc'!BF68</f>
        <v>ND</v>
      </c>
      <c r="BG5" s="11" t="str">
        <f>'GEY Calc'!BG68</f>
        <v>ND</v>
      </c>
      <c r="BH5" s="11" t="str">
        <f>'GEY Calc'!BH68</f>
        <v>ND</v>
      </c>
      <c r="BI5" s="11" t="str">
        <f>'GEY Calc'!BI68</f>
        <v>ND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9"/>
  <sheetViews>
    <sheetView workbookViewId="0"/>
  </sheetViews>
  <sheetFormatPr defaultRowHeight="15" x14ac:dyDescent="0.25"/>
  <cols>
    <col min="1" max="1" width="20.28515625" bestFit="1" customWidth="1"/>
    <col min="2" max="2" width="9.7109375" bestFit="1" customWidth="1"/>
    <col min="3" max="3" width="14.140625" bestFit="1" customWidth="1"/>
    <col min="4" max="4" width="15" bestFit="1" customWidth="1"/>
    <col min="5" max="5" width="12.7109375" bestFit="1" customWidth="1"/>
    <col min="6" max="6" width="16.42578125" bestFit="1" customWidth="1"/>
    <col min="7" max="7" width="12.7109375" bestFit="1" customWidth="1"/>
    <col min="8" max="8" width="15.28515625" bestFit="1" customWidth="1"/>
    <col min="9" max="9" width="14.85546875" bestFit="1" customWidth="1"/>
    <col min="10" max="23" width="12.7109375" bestFit="1" customWidth="1"/>
    <col min="24" max="24" width="16" bestFit="1" customWidth="1"/>
    <col min="25" max="25" width="15.42578125" bestFit="1" customWidth="1"/>
    <col min="26" max="27" width="12.7109375" bestFit="1" customWidth="1"/>
    <col min="28" max="28" width="12.42578125" bestFit="1" customWidth="1"/>
    <col min="29" max="29" width="12.7109375" bestFit="1" customWidth="1"/>
    <col min="30" max="30" width="17" bestFit="1" customWidth="1"/>
    <col min="31" max="31" width="13.28515625" bestFit="1" customWidth="1"/>
    <col min="32" max="32" width="12.7109375" bestFit="1" customWidth="1"/>
    <col min="33" max="35" width="13.140625" bestFit="1" customWidth="1"/>
    <col min="36" max="36" width="16.7109375" bestFit="1" customWidth="1"/>
    <col min="37" max="37" width="13.140625" bestFit="1" customWidth="1"/>
    <col min="38" max="38" width="12.7109375" bestFit="1" customWidth="1"/>
    <col min="39" max="39" width="13.28515625" bestFit="1" customWidth="1"/>
    <col min="40" max="40" width="12.7109375" bestFit="1" customWidth="1"/>
    <col min="41" max="41" width="13.5703125" bestFit="1" customWidth="1"/>
    <col min="42" max="42" width="13.7109375" bestFit="1" customWidth="1"/>
    <col min="43" max="43" width="13.140625" bestFit="1" customWidth="1"/>
    <col min="44" max="44" width="13.42578125" bestFit="1" customWidth="1"/>
    <col min="45" max="45" width="13.140625" bestFit="1" customWidth="1"/>
    <col min="46" max="46" width="13.28515625" bestFit="1" customWidth="1"/>
    <col min="47" max="47" width="13.42578125" bestFit="1" customWidth="1"/>
    <col min="48" max="48" width="12.7109375" bestFit="1" customWidth="1"/>
    <col min="49" max="49" width="13.7109375" bestFit="1" customWidth="1"/>
    <col min="50" max="50" width="13.140625" bestFit="1" customWidth="1"/>
    <col min="51" max="53" width="12.85546875" bestFit="1" customWidth="1"/>
    <col min="54" max="54" width="12.7109375" bestFit="1" customWidth="1"/>
    <col min="55" max="56" width="13.28515625" bestFit="1" customWidth="1"/>
    <col min="57" max="57" width="12.7109375" bestFit="1" customWidth="1"/>
    <col min="58" max="58" width="13.28515625" bestFit="1" customWidth="1"/>
    <col min="59" max="59" width="12.7109375" bestFit="1" customWidth="1"/>
    <col min="60" max="60" width="13.140625" bestFit="1" customWidth="1"/>
    <col min="61" max="61" width="12.7109375" bestFit="1" customWidth="1"/>
    <col min="62" max="62" width="23.85546875" bestFit="1" customWidth="1"/>
    <col min="63" max="63" width="19.85546875" bestFit="1" customWidth="1"/>
    <col min="64" max="64" width="20" bestFit="1" customWidth="1"/>
  </cols>
  <sheetData>
    <row r="1" spans="1:64" x14ac:dyDescent="0.25">
      <c r="C1" t="str">
        <f>'ICP-MS Results'!E1</f>
        <v xml:space="preserve">7  Li  [ No Gas ] </v>
      </c>
      <c r="D1" t="str">
        <f>'ICP-MS Results'!G1</f>
        <v xml:space="preserve">9  Be  [ No Gas ] </v>
      </c>
      <c r="E1" t="str">
        <f>'ICP-MS Results'!J1</f>
        <v xml:space="preserve">11  B  [ He ] </v>
      </c>
      <c r="F1" t="str">
        <f>'ICP-MS Results'!M1</f>
        <v xml:space="preserve">24  Mg  [ No Gas ] </v>
      </c>
      <c r="G1" t="str">
        <f>'ICP-MS Results'!P1</f>
        <v xml:space="preserve">27  Al  [ He ] </v>
      </c>
      <c r="H1" t="str">
        <f>'ICP-MS Results'!Q1</f>
        <v xml:space="preserve">28  Si  [ No Gas ] </v>
      </c>
      <c r="I1" t="str">
        <f>'ICP-MS Results'!S1</f>
        <v xml:space="preserve">31  P  [ No Gas ] </v>
      </c>
      <c r="J1" t="str">
        <f>'ICP-MS Results'!AC1</f>
        <v xml:space="preserve">45  Sc  [ He ] </v>
      </c>
      <c r="K1" t="str">
        <f>'ICP-MS Results'!AE1</f>
        <v xml:space="preserve">47  Ti  [ He ] </v>
      </c>
      <c r="L1" t="str">
        <f>'ICP-MS Results'!AG1</f>
        <v xml:space="preserve">51  V  [ He ] </v>
      </c>
      <c r="M1" t="str">
        <f>'ICP-MS Results'!AI1</f>
        <v xml:space="preserve">52  Cr  [ He ] </v>
      </c>
      <c r="N1" t="str">
        <f>'ICP-MS Results'!AK1</f>
        <v xml:space="preserve">55  Mn  [ He ] </v>
      </c>
      <c r="O1" t="str">
        <f>'ICP-MS Results'!AN1</f>
        <v xml:space="preserve">56  Fe  [ He ] </v>
      </c>
      <c r="P1" t="str">
        <f>'ICP-MS Results'!AP1</f>
        <v xml:space="preserve">59  Co  [ He ] </v>
      </c>
      <c r="Q1" t="str">
        <f>'ICP-MS Results'!AR1</f>
        <v xml:space="preserve">60  Ni  [ He ] </v>
      </c>
      <c r="R1" t="str">
        <f>'ICP-MS Results'!AT1</f>
        <v xml:space="preserve">63  Cu  [ He ] </v>
      </c>
      <c r="S1" t="str">
        <f>'ICP-MS Results'!AV1</f>
        <v xml:space="preserve">66  Zn  [ He ] </v>
      </c>
      <c r="T1" t="str">
        <f>'ICP-MS Results'!AX1</f>
        <v xml:space="preserve">71  Ga  [ He ] </v>
      </c>
      <c r="U1" t="str">
        <f>'ICP-MS Results'!AZ1</f>
        <v xml:space="preserve">72  Ge  [ He ] </v>
      </c>
      <c r="V1" t="str">
        <f>'ICP-MS Results'!BB1</f>
        <v xml:space="preserve">75  As  [ He ] </v>
      </c>
      <c r="W1" t="str">
        <f>'ICP-MS Results'!BF1</f>
        <v xml:space="preserve">78  Se  [ He ] </v>
      </c>
      <c r="X1" t="str">
        <f>'ICP-MS Results'!BH1</f>
        <v xml:space="preserve">85  Rb  [ No Gas ] </v>
      </c>
      <c r="Y1" t="str">
        <f>'ICP-MS Results'!BJ1</f>
        <v xml:space="preserve">88  Sr  [ No Gas ] </v>
      </c>
      <c r="Z1" t="str">
        <f>'ICP-MS Results'!BM1</f>
        <v xml:space="preserve">89  Y  [ He ] </v>
      </c>
      <c r="AA1" t="str">
        <f>'ICP-MS Results'!BO1</f>
        <v xml:space="preserve">90  Zr  [ He ] </v>
      </c>
      <c r="AB1" t="str">
        <f>'ICP-MS Results'!BQ1</f>
        <v xml:space="preserve">93  Nb  [ He ] </v>
      </c>
      <c r="AC1" t="str">
        <f>'ICP-MS Results'!BS1</f>
        <v xml:space="preserve">95  Mo  [ He ] </v>
      </c>
      <c r="AD1" t="str">
        <f>'ICP-MS Results'!BT1</f>
        <v xml:space="preserve">107  Ag  [ No Gas ] </v>
      </c>
      <c r="AE1" t="str">
        <f>'ICP-MS Results'!BW1</f>
        <v xml:space="preserve">111  Cd  [ He ] </v>
      </c>
      <c r="AF1" t="str">
        <f>'ICP-MS Results'!BY1</f>
        <v xml:space="preserve">115  In  [ He ] </v>
      </c>
      <c r="AG1" t="str">
        <f>'ICP-MS Results'!CA1</f>
        <v xml:space="preserve">118  Sn  [ He ] </v>
      </c>
      <c r="AH1" t="str">
        <f>'ICP-MS Results'!CC1</f>
        <v xml:space="preserve">121  Sb  [ He ] </v>
      </c>
      <c r="AI1" t="str">
        <f>'ICP-MS Results'!CE1</f>
        <v xml:space="preserve">125  Te  [ He ] </v>
      </c>
      <c r="AJ1" t="str">
        <f>'ICP-MS Results'!CF1</f>
        <v xml:space="preserve">133  Cs  [ No Gas ] </v>
      </c>
      <c r="AK1" t="str">
        <f>'ICP-MS Results'!CI1</f>
        <v xml:space="preserve">137  Ba  [ He ] </v>
      </c>
      <c r="AL1" t="str">
        <f>'ICP-MS Results'!CK1</f>
        <v xml:space="preserve">139  La  [ He ] </v>
      </c>
      <c r="AM1" t="str">
        <f>'ICP-MS Results'!CM1</f>
        <v xml:space="preserve">140  Ce  [ He ] </v>
      </c>
      <c r="AN1" t="str">
        <f>'ICP-MS Results'!CO1</f>
        <v xml:space="preserve">141  Pr  [ He ] </v>
      </c>
      <c r="AO1" t="str">
        <f>'ICP-MS Results'!CQ1</f>
        <v xml:space="preserve">146  Nd  [ He ] </v>
      </c>
      <c r="AP1" t="str">
        <f>'ICP-MS Results'!CS1</f>
        <v xml:space="preserve">147  Sm  [ He ] </v>
      </c>
      <c r="AQ1" t="str">
        <f>'ICP-MS Results'!CU1</f>
        <v xml:space="preserve">153  Eu  [ He ] </v>
      </c>
      <c r="AR1" t="str">
        <f>'ICP-MS Results'!CW1</f>
        <v xml:space="preserve">157  Gd  [ He ] </v>
      </c>
      <c r="AS1" t="str">
        <f>'ICP-MS Results'!CY1</f>
        <v xml:space="preserve">159  Tb  [ He ] </v>
      </c>
      <c r="AT1" t="str">
        <f>'ICP-MS Results'!DA1</f>
        <v xml:space="preserve">163  Dy  [ He ] </v>
      </c>
      <c r="AU1" t="str">
        <f>'ICP-MS Results'!DC1</f>
        <v xml:space="preserve">165  Ho  [ He ] </v>
      </c>
      <c r="AV1" t="str">
        <f>'ICP-MS Results'!DE1</f>
        <v xml:space="preserve">166  Er  [ He ] </v>
      </c>
      <c r="AW1" t="str">
        <f>'ICP-MS Results'!DG1</f>
        <v xml:space="preserve">169  Tm  [ He ] </v>
      </c>
      <c r="AX1" t="str">
        <f>'ICP-MS Results'!DI1</f>
        <v xml:space="preserve">172  Yb  [ He ] </v>
      </c>
      <c r="AY1" t="str">
        <f>'ICP-MS Results'!DK1</f>
        <v xml:space="preserve">175  Lu  [ He ] </v>
      </c>
      <c r="AZ1" t="str">
        <f>'ICP-MS Results'!DM1</f>
        <v xml:space="preserve">178  Hf  [ He ] </v>
      </c>
      <c r="BA1" t="str">
        <f>'ICP-MS Results'!DO1</f>
        <v xml:space="preserve">181  Ta  [ He ] </v>
      </c>
      <c r="BB1" t="str">
        <f>'ICP-MS Results'!DQ1</f>
        <v xml:space="preserve">182  W  [ He ] </v>
      </c>
      <c r="BC1" t="str">
        <f>'ICP-MS Results'!DS1</f>
        <v xml:space="preserve">185  Re  [ He ] </v>
      </c>
      <c r="BD1" t="str">
        <f>'ICP-MS Results'!DU1</f>
        <v xml:space="preserve">201  Hg  [ He ] </v>
      </c>
      <c r="BE1" t="str">
        <f>'ICP-MS Results'!DW1</f>
        <v xml:space="preserve">205  Tl  [ He ] </v>
      </c>
      <c r="BF1" t="str">
        <f>'ICP-MS Results'!DY1</f>
        <v xml:space="preserve">208  Pb  [ He ] </v>
      </c>
      <c r="BG1" t="str">
        <f>'ICP-MS Results'!EA1</f>
        <v xml:space="preserve">209  Bi  [ He ] </v>
      </c>
      <c r="BH1" t="str">
        <f>'ICP-MS Results'!EC1</f>
        <v xml:space="preserve">232  Th  [ He ] </v>
      </c>
      <c r="BI1" t="str">
        <f>'ICP-MS Results'!EE1</f>
        <v xml:space="preserve">238  U  [ He ] </v>
      </c>
      <c r="BJ1" t="str">
        <f>'ICP-MS Results'!EF1</f>
        <v xml:space="preserve">103  Rh ( ISTD )  [ No Gas ] </v>
      </c>
      <c r="BK1" t="str">
        <f>'ICP-MS Results'!EG1</f>
        <v xml:space="preserve">103  Rh ( ISTD )  [ H2 ] </v>
      </c>
      <c r="BL1" t="str">
        <f>'ICP-MS Results'!EH1</f>
        <v xml:space="preserve">103  Rh ( ISTD )  [ He ] </v>
      </c>
    </row>
    <row r="2" spans="1:64" x14ac:dyDescent="0.25">
      <c r="A2" t="str">
        <f>'ICP-MS Results'!C2</f>
        <v>Sample Name</v>
      </c>
      <c r="B2" t="str">
        <f>'ICP-MS Results'!D2</f>
        <v>Comment</v>
      </c>
      <c r="C2" t="str">
        <f>'ICP-MS Results'!E2</f>
        <v>Conc. [ ppb ]</v>
      </c>
      <c r="D2" t="str">
        <f>'ICP-MS Results'!G2</f>
        <v>Conc. [ ppb ]</v>
      </c>
      <c r="E2" t="str">
        <f>'ICP-MS Results'!J2</f>
        <v>Conc. [ ppb ]</v>
      </c>
      <c r="F2" t="str">
        <f>'ICP-MS Results'!M2</f>
        <v>Conc. [ ppb ]</v>
      </c>
      <c r="G2" t="str">
        <f>'ICP-MS Results'!P2</f>
        <v>Conc. [ ppb ]</v>
      </c>
      <c r="H2" t="str">
        <f>'ICP-MS Results'!Q2</f>
        <v>Conc. [ ppb ]</v>
      </c>
      <c r="I2" t="str">
        <f>'ICP-MS Results'!S2</f>
        <v>Conc. [ ppb ]</v>
      </c>
      <c r="J2" t="str">
        <f>'ICP-MS Results'!AC2</f>
        <v>Conc. [ ppb ]</v>
      </c>
      <c r="K2" t="str">
        <f>'ICP-MS Results'!AE2</f>
        <v>Conc. [ ppb ]</v>
      </c>
      <c r="L2" t="str">
        <f>'ICP-MS Results'!AG2</f>
        <v>Conc. [ ppb ]</v>
      </c>
      <c r="M2" t="str">
        <f>'ICP-MS Results'!AI2</f>
        <v>Conc. [ ppb ]</v>
      </c>
      <c r="N2" t="str">
        <f>'ICP-MS Results'!AK2</f>
        <v>Conc. [ ppb ]</v>
      </c>
      <c r="O2" t="str">
        <f>'ICP-MS Results'!AN2</f>
        <v>Conc. [ ppb ]</v>
      </c>
      <c r="P2" t="str">
        <f>'ICP-MS Results'!AP2</f>
        <v>Conc. [ ppb ]</v>
      </c>
      <c r="Q2" t="str">
        <f>'ICP-MS Results'!AR2</f>
        <v>Conc. [ ppb ]</v>
      </c>
      <c r="R2" t="str">
        <f>'ICP-MS Results'!AT2</f>
        <v>Conc. [ ppb ]</v>
      </c>
      <c r="S2" t="str">
        <f>'ICP-MS Results'!AV2</f>
        <v>Conc. [ ppb ]</v>
      </c>
      <c r="T2" t="str">
        <f>'ICP-MS Results'!AX2</f>
        <v>Conc. [ ppb ]</v>
      </c>
      <c r="U2" t="str">
        <f>'ICP-MS Results'!AZ2</f>
        <v>Conc. [ ppb ]</v>
      </c>
      <c r="V2" t="str">
        <f>'ICP-MS Results'!BB2</f>
        <v>Conc. [ ppb ]</v>
      </c>
      <c r="W2" t="str">
        <f>'ICP-MS Results'!BF2</f>
        <v>Conc. [ ppb ]</v>
      </c>
      <c r="X2" t="str">
        <f>'ICP-MS Results'!BH2</f>
        <v>Conc. [ ppb ]</v>
      </c>
      <c r="Y2" t="str">
        <f>'ICP-MS Results'!BJ2</f>
        <v>Conc. [ ppb ]</v>
      </c>
      <c r="Z2" t="str">
        <f>'ICP-MS Results'!BM2</f>
        <v>Conc. [ ppb ]</v>
      </c>
      <c r="AA2" t="str">
        <f>'ICP-MS Results'!BO2</f>
        <v>Conc. [ ppb ]</v>
      </c>
      <c r="AB2" t="str">
        <f>'ICP-MS Results'!BQ2</f>
        <v>Conc. [ ppb ]</v>
      </c>
      <c r="AC2" t="str">
        <f>'ICP-MS Results'!BS2</f>
        <v>Conc. [ ppb ]</v>
      </c>
      <c r="AD2" t="str">
        <f>'ICP-MS Results'!BT2</f>
        <v>Conc. [ ppb ]</v>
      </c>
      <c r="AE2" t="str">
        <f>'ICP-MS Results'!BW2</f>
        <v>Conc. [ ppb ]</v>
      </c>
      <c r="AF2" t="str">
        <f>'ICP-MS Results'!BY2</f>
        <v>Conc. [ ppb ]</v>
      </c>
      <c r="AG2" t="str">
        <f>'ICP-MS Results'!CA2</f>
        <v>Conc. [ ppb ]</v>
      </c>
      <c r="AH2" t="str">
        <f>'ICP-MS Results'!CC2</f>
        <v>Conc. [ ppb ]</v>
      </c>
      <c r="AI2" t="str">
        <f>'ICP-MS Results'!CE2</f>
        <v>Conc. [ ppb ]</v>
      </c>
      <c r="AJ2" t="str">
        <f>'ICP-MS Results'!CF2</f>
        <v>Conc. [ ppb ]</v>
      </c>
      <c r="AK2" t="str">
        <f>'ICP-MS Results'!CI2</f>
        <v>Conc. [ ppb ]</v>
      </c>
      <c r="AL2" t="str">
        <f>'ICP-MS Results'!CK2</f>
        <v>Conc. [ ppb ]</v>
      </c>
      <c r="AM2" t="str">
        <f>'ICP-MS Results'!CM2</f>
        <v>Conc. [ ppb ]</v>
      </c>
      <c r="AN2" t="str">
        <f>'ICP-MS Results'!CO2</f>
        <v>Conc. [ ppb ]</v>
      </c>
      <c r="AO2" t="str">
        <f>'ICP-MS Results'!CQ2</f>
        <v>Conc. [ ppb ]</v>
      </c>
      <c r="AP2" t="str">
        <f>'ICP-MS Results'!CS2</f>
        <v>Conc. [ ppb ]</v>
      </c>
      <c r="AQ2" t="str">
        <f>'ICP-MS Results'!CU2</f>
        <v>Conc. [ ppb ]</v>
      </c>
      <c r="AR2" t="str">
        <f>'ICP-MS Results'!CW2</f>
        <v>Conc. [ ppb ]</v>
      </c>
      <c r="AS2" t="str">
        <f>'ICP-MS Results'!CY2</f>
        <v>Conc. [ ppb ]</v>
      </c>
      <c r="AT2" t="str">
        <f>'ICP-MS Results'!DA2</f>
        <v>Conc. [ ppb ]</v>
      </c>
      <c r="AU2" t="str">
        <f>'ICP-MS Results'!DC2</f>
        <v>Conc. [ ppb ]</v>
      </c>
      <c r="AV2" t="str">
        <f>'ICP-MS Results'!DE2</f>
        <v>Conc. [ ppb ]</v>
      </c>
      <c r="AW2" t="str">
        <f>'ICP-MS Results'!DG2</f>
        <v>Conc. [ ppb ]</v>
      </c>
      <c r="AX2" t="str">
        <f>'ICP-MS Results'!DI2</f>
        <v>Conc. [ ppb ]</v>
      </c>
      <c r="AY2" t="str">
        <f>'ICP-MS Results'!DK2</f>
        <v>Conc. [ ppb ]</v>
      </c>
      <c r="AZ2" t="str">
        <f>'ICP-MS Results'!DM2</f>
        <v>Conc. [ ppb ]</v>
      </c>
      <c r="BA2" t="str">
        <f>'ICP-MS Results'!DO2</f>
        <v>Conc. [ ppb ]</v>
      </c>
      <c r="BB2" t="str">
        <f>'ICP-MS Results'!DQ2</f>
        <v>Conc. [ ppb ]</v>
      </c>
      <c r="BC2" t="str">
        <f>'ICP-MS Results'!DS2</f>
        <v>Conc. [ ppb ]</v>
      </c>
      <c r="BD2" t="str">
        <f>'ICP-MS Results'!DU2</f>
        <v>Conc. [ ppb ]</v>
      </c>
      <c r="BE2" t="str">
        <f>'ICP-MS Results'!DW2</f>
        <v>Conc. [ ppb ]</v>
      </c>
      <c r="BF2" t="str">
        <f>'ICP-MS Results'!DY2</f>
        <v>Conc. [ ppb ]</v>
      </c>
      <c r="BG2" t="str">
        <f>'ICP-MS Results'!EA2</f>
        <v>Conc. [ ppb ]</v>
      </c>
      <c r="BH2" t="str">
        <f>'ICP-MS Results'!EC2</f>
        <v>Conc. [ ppb ]</v>
      </c>
      <c r="BI2" t="str">
        <f>'ICP-MS Results'!EE2</f>
        <v>Conc. [ ppb ]</v>
      </c>
      <c r="BJ2" t="str">
        <f>'ICP-MS Results'!EF2</f>
        <v>ISTD Recovery %</v>
      </c>
      <c r="BK2" t="str">
        <f>'ICP-MS Results'!EG2</f>
        <v>ISTD Recovery %</v>
      </c>
      <c r="BL2" t="str">
        <f>'ICP-MS Results'!EH2</f>
        <v>ISTD Recovery %</v>
      </c>
    </row>
    <row r="3" spans="1:64" x14ac:dyDescent="0.25">
      <c r="A3" t="str">
        <f>'ICP-MS Results'!C3</f>
        <v>Cal Blank</v>
      </c>
      <c r="C3" s="11">
        <f>'ICP-MS Results'!E3</f>
        <v>6.2455025076784902E-2</v>
      </c>
      <c r="D3" s="11">
        <f>'ICP-MS Results'!G3</f>
        <v>1.68946526800043E-3</v>
      </c>
      <c r="E3" s="11">
        <f>'ICP-MS Results'!J3</f>
        <v>6.3900081247387099</v>
      </c>
      <c r="F3" s="11">
        <f>'ICP-MS Results'!M3</f>
        <v>-1.96052194766087</v>
      </c>
      <c r="G3" s="11">
        <f>'ICP-MS Results'!P3</f>
        <v>2.1497946803527701</v>
      </c>
      <c r="H3" s="11">
        <f>'ICP-MS Results'!Q3</f>
        <v>-15.0876980236278</v>
      </c>
      <c r="I3" s="11">
        <f>'ICP-MS Results'!S3</f>
        <v>-1.62771226232995</v>
      </c>
      <c r="J3" s="11">
        <f>'ICP-MS Results'!AC3</f>
        <v>-6.4264286922271199E-3</v>
      </c>
      <c r="K3" s="11">
        <f>'ICP-MS Results'!AE3</f>
        <v>0.14614138677660099</v>
      </c>
      <c r="L3" s="11">
        <f>'ICP-MS Results'!AG3</f>
        <v>-2.35308394816371E-2</v>
      </c>
      <c r="M3" s="11">
        <f>'ICP-MS Results'!AI3</f>
        <v>-7.1249673238351699E-2</v>
      </c>
      <c r="N3" s="11">
        <f>'ICP-MS Results'!AK3</f>
        <v>9.6359921561582504E-2</v>
      </c>
      <c r="O3" s="11">
        <f>'ICP-MS Results'!AN3</f>
        <v>5.1718589840235696</v>
      </c>
      <c r="P3" s="11">
        <f>'ICP-MS Results'!AP3</f>
        <v>-3.6845203109252501E-3</v>
      </c>
      <c r="Q3" s="11">
        <f>'ICP-MS Results'!AR3</f>
        <v>-3.37308859731903E-3</v>
      </c>
      <c r="R3" s="11">
        <f>'ICP-MS Results'!AT3</f>
        <v>7.7236081066997905E-2</v>
      </c>
      <c r="S3" s="11">
        <f>'ICP-MS Results'!AV3</f>
        <v>3.1092792919923601E-4</v>
      </c>
      <c r="T3" s="11">
        <f>'ICP-MS Results'!AX3</f>
        <v>1.1615567336776701E-2</v>
      </c>
      <c r="U3" s="11">
        <f>'ICP-MS Results'!AZ3</f>
        <v>-1.1118173239274999E-2</v>
      </c>
      <c r="V3" s="11">
        <f>'ICP-MS Results'!BB3</f>
        <v>1.7570026145280401E-2</v>
      </c>
      <c r="W3" s="11">
        <f>'ICP-MS Results'!BF3</f>
        <v>-9.0295273112601895E-2</v>
      </c>
      <c r="X3" s="11">
        <f>'ICP-MS Results'!BH3</f>
        <v>-9.6416495174058203E-2</v>
      </c>
      <c r="Y3" s="11">
        <f>'ICP-MS Results'!BJ3</f>
        <v>-0.224455366167123</v>
      </c>
      <c r="Z3" s="11">
        <f>'ICP-MS Results'!BM3</f>
        <v>-0.107704452719387</v>
      </c>
      <c r="AA3" s="11">
        <f>'ICP-MS Results'!BO3</f>
        <v>3.3551862596221498E-2</v>
      </c>
      <c r="AB3" s="11">
        <f>'ICP-MS Results'!BQ3</f>
        <v>3.0673636583746701E-2</v>
      </c>
      <c r="AC3" s="11">
        <f>'ICP-MS Results'!BS3</f>
        <v>3.87900048239238E-3</v>
      </c>
      <c r="AD3" s="11">
        <f>'ICP-MS Results'!BT3</f>
        <v>2.0313283483841101E-2</v>
      </c>
      <c r="AE3" s="11">
        <f>'ICP-MS Results'!BW3</f>
        <v>-4.3022586861604303E-3</v>
      </c>
      <c r="AF3" s="11">
        <f>'ICP-MS Results'!BY3</f>
        <v>1.93350522246989E-2</v>
      </c>
      <c r="AG3" s="11">
        <f>'ICP-MS Results'!CA3</f>
        <v>1.0903015049271599E-2</v>
      </c>
      <c r="AH3" s="11">
        <f>'ICP-MS Results'!CC3</f>
        <v>9.8231692066907701E-3</v>
      </c>
      <c r="AI3" s="11">
        <f>'ICP-MS Results'!CE3</f>
        <v>5.6770991357910597E-2</v>
      </c>
      <c r="AJ3" s="11">
        <f>'ICP-MS Results'!CF3</f>
        <v>2.9513794576898799E-2</v>
      </c>
      <c r="AK3" s="11">
        <f>'ICP-MS Results'!CI3</f>
        <v>3.2097913020323401E-2</v>
      </c>
      <c r="AL3" s="11">
        <f>'ICP-MS Results'!CK3</f>
        <v>3.9864421053708099E-3</v>
      </c>
      <c r="AM3" s="11">
        <f>'ICP-MS Results'!CM3</f>
        <v>3.8401723374412401E-3</v>
      </c>
      <c r="AN3" s="11">
        <f>'ICP-MS Results'!CO3</f>
        <v>3.9398986835443E-3</v>
      </c>
      <c r="AO3" s="11">
        <f>'ICP-MS Results'!CQ3</f>
        <v>6.1950054456723597E-4</v>
      </c>
      <c r="AP3" s="11">
        <f>'ICP-MS Results'!CS3</f>
        <v>-3.64534817665693E-3</v>
      </c>
      <c r="AQ3" s="11">
        <f>'ICP-MS Results'!CU3</f>
        <v>-4.3384071175660696E-3</v>
      </c>
      <c r="AR3" s="11">
        <f>'ICP-MS Results'!CW3</f>
        <v>1.9754915857062498E-3</v>
      </c>
      <c r="AS3" s="11">
        <f>'ICP-MS Results'!CY3</f>
        <v>3.57398780749208E-3</v>
      </c>
      <c r="AT3" s="11">
        <f>'ICP-MS Results'!DA3</f>
        <v>2.7544786391669801E-3</v>
      </c>
      <c r="AU3" s="11">
        <f>'ICP-MS Results'!DC3</f>
        <v>9.2495431337691304E-4</v>
      </c>
      <c r="AV3" s="11">
        <f>'ICP-MS Results'!DE3</f>
        <v>1.7163138365343801E-3</v>
      </c>
      <c r="AW3" s="11">
        <f>'ICP-MS Results'!DG3</f>
        <v>1.0200414086510999E-3</v>
      </c>
      <c r="AX3" s="11">
        <f>'ICP-MS Results'!DI3</f>
        <v>1.1711391094547999E-3</v>
      </c>
      <c r="AY3" s="11">
        <f>'ICP-MS Results'!DK3</f>
        <v>1.39399398455228E-3</v>
      </c>
      <c r="AZ3" s="11">
        <f>'ICP-MS Results'!DM3</f>
        <v>7.66907163003988E-3</v>
      </c>
      <c r="BA3" s="11">
        <f>'ICP-MS Results'!DO3</f>
        <v>1.11440141640935E-3</v>
      </c>
      <c r="BB3" s="11">
        <f>'ICP-MS Results'!DQ3</f>
        <v>1.12970395903891E-2</v>
      </c>
      <c r="BC3" s="11">
        <f>'ICP-MS Results'!DS3</f>
        <v>1.1995542479518301E-3</v>
      </c>
      <c r="BD3" s="11">
        <f>'ICP-MS Results'!DU3</f>
        <v>3.90175300188755E-2</v>
      </c>
      <c r="BE3" s="11">
        <f>'ICP-MS Results'!DW3</f>
        <v>2.51605483246615E-2</v>
      </c>
      <c r="BF3" s="11">
        <f>'ICP-MS Results'!DY3</f>
        <v>5.5348762111622103E-2</v>
      </c>
      <c r="BG3" s="11">
        <f>'ICP-MS Results'!EA3</f>
        <v>9.9500957503113295E-3</v>
      </c>
      <c r="BH3" s="11">
        <f>'ICP-MS Results'!EC3</f>
        <v>7.5424592581871701E-3</v>
      </c>
      <c r="BI3" s="11">
        <f>'ICP-MS Results'!EE3</f>
        <v>2.9423654441836501E-3</v>
      </c>
      <c r="BJ3">
        <f>'ICP-MS Results'!EF3</f>
        <v>100</v>
      </c>
      <c r="BK3">
        <f>'ICP-MS Results'!EG3</f>
        <v>100</v>
      </c>
      <c r="BL3">
        <f>'ICP-MS Results'!EH3</f>
        <v>100</v>
      </c>
    </row>
    <row r="4" spans="1:64" x14ac:dyDescent="0.25">
      <c r="A4" t="str">
        <f>'ICP-MS Results'!C4</f>
        <v>Cal Blank</v>
      </c>
      <c r="C4" s="11">
        <f>'ICP-MS Results'!E4</f>
        <v>7.2859075854213598E-2</v>
      </c>
      <c r="D4" s="11">
        <f>'ICP-MS Results'!G4</f>
        <v>9.8450836199982295E-4</v>
      </c>
      <c r="E4" s="11">
        <f>'ICP-MS Results'!J4</f>
        <v>4.2982192192650803</v>
      </c>
      <c r="F4" s="11">
        <f>'ICP-MS Results'!M4</f>
        <v>-1.3570429016716401</v>
      </c>
      <c r="G4" s="11">
        <f>'ICP-MS Results'!P4</f>
        <v>2.98375890787919</v>
      </c>
      <c r="H4" s="11">
        <f>'ICP-MS Results'!Q4</f>
        <v>-9.8854468791090895</v>
      </c>
      <c r="I4" s="11">
        <f>'ICP-MS Results'!S4</f>
        <v>-0.70393960975704395</v>
      </c>
      <c r="J4" s="11">
        <f>'ICP-MS Results'!AC4</f>
        <v>-9.1867243412085808E-3</v>
      </c>
      <c r="K4" s="11">
        <f>'ICP-MS Results'!AE4</f>
        <v>0.147504424969016</v>
      </c>
      <c r="L4" s="11">
        <f>'ICP-MS Results'!AG4</f>
        <v>-4.0698155733347001E-3</v>
      </c>
      <c r="M4" s="11">
        <f>'ICP-MS Results'!AI4</f>
        <v>-8.2227507150909901E-2</v>
      </c>
      <c r="N4" s="11">
        <f>'ICP-MS Results'!AK4</f>
        <v>7.9334497491054395E-2</v>
      </c>
      <c r="O4" s="11">
        <f>'ICP-MS Results'!AN4</f>
        <v>5.3501882381674202</v>
      </c>
      <c r="P4" s="11">
        <f>'ICP-MS Results'!AP4</f>
        <v>1.12263642574637E-3</v>
      </c>
      <c r="Q4" s="11">
        <f>'ICP-MS Results'!AR4</f>
        <v>-2.0410416831440899E-2</v>
      </c>
      <c r="R4" s="11">
        <f>'ICP-MS Results'!AT4</f>
        <v>0.16753427621501901</v>
      </c>
      <c r="S4" s="11">
        <f>'ICP-MS Results'!AV4</f>
        <v>7.3709005526282302E-3</v>
      </c>
      <c r="T4" s="11">
        <f>'ICP-MS Results'!AX4</f>
        <v>5.86731645736689E-3</v>
      </c>
      <c r="U4" s="11">
        <f>'ICP-MS Results'!AZ4</f>
        <v>-1.09028944676432E-2</v>
      </c>
      <c r="V4" s="11">
        <f>'ICP-MS Results'!BB4</f>
        <v>1.02269232127251E-2</v>
      </c>
      <c r="W4" s="11">
        <f>'ICP-MS Results'!BF4</f>
        <v>2.0548500905939699E-4</v>
      </c>
      <c r="X4" s="11">
        <f>'ICP-MS Results'!BH4</f>
        <v>-6.9816334973498401E-2</v>
      </c>
      <c r="Y4" s="11">
        <f>'ICP-MS Results'!BJ4</f>
        <v>-0.254081249287684</v>
      </c>
      <c r="Z4" s="11">
        <f>'ICP-MS Results'!BM4</f>
        <v>-0.159352148907727</v>
      </c>
      <c r="AA4" s="11">
        <f>'ICP-MS Results'!BO4</f>
        <v>2.31071671847148E-2</v>
      </c>
      <c r="AB4" s="11">
        <f>'ICP-MS Results'!BQ4</f>
        <v>1.6045798084979399E-2</v>
      </c>
      <c r="AC4" s="11">
        <f>'ICP-MS Results'!BS4</f>
        <v>6.4361999609819998E-3</v>
      </c>
      <c r="AD4" s="11">
        <f>'ICP-MS Results'!BT4</f>
        <v>3.9246642272174401E-4</v>
      </c>
      <c r="AE4" s="11">
        <f>'ICP-MS Results'!BW4</f>
        <v>2.78131660589063E-5</v>
      </c>
      <c r="AF4" s="11">
        <f>'ICP-MS Results'!BY4</f>
        <v>2.4631219777543501E-3</v>
      </c>
      <c r="AG4" s="11">
        <f>'ICP-MS Results'!CA4</f>
        <v>3.4440218743901803E-2</v>
      </c>
      <c r="AH4" s="11">
        <f>'ICP-MS Results'!CC4</f>
        <v>-4.2028108437999097E-2</v>
      </c>
      <c r="AI4" s="11">
        <f>'ICP-MS Results'!CE4</f>
        <v>1.8937323472533601E-2</v>
      </c>
      <c r="AJ4" s="11">
        <f>'ICP-MS Results'!CF4</f>
        <v>2.2150616474390698E-2</v>
      </c>
      <c r="AK4" s="11">
        <f>'ICP-MS Results'!CI4</f>
        <v>3.0053379711508999E-2</v>
      </c>
      <c r="AL4" s="11">
        <f>'ICP-MS Results'!CK4</f>
        <v>1.3132770783650901E-3</v>
      </c>
      <c r="AM4" s="11">
        <f>'ICP-MS Results'!CM4</f>
        <v>2.9411836121611698E-3</v>
      </c>
      <c r="AN4" s="11">
        <f>'ICP-MS Results'!CO4</f>
        <v>1.9349244151494101E-3</v>
      </c>
      <c r="AO4" s="11">
        <f>'ICP-MS Results'!CQ4</f>
        <v>3.5181932818050101E-3</v>
      </c>
      <c r="AP4" s="11">
        <f>'ICP-MS Results'!CS4</f>
        <v>-1.4278654333996701E-3</v>
      </c>
      <c r="AQ4" s="11">
        <f>'ICP-MS Results'!CU4</f>
        <v>-3.8015568567224898E-5</v>
      </c>
      <c r="AR4" s="11">
        <f>'ICP-MS Results'!CW4</f>
        <v>2.4096227521817801E-3</v>
      </c>
      <c r="AS4" s="11">
        <f>'ICP-MS Results'!CY4</f>
        <v>7.0727800814220304E-4</v>
      </c>
      <c r="AT4" s="11">
        <f>'ICP-MS Results'!DA4</f>
        <v>4.1760198828789501E-3</v>
      </c>
      <c r="AU4" s="11">
        <f>'ICP-MS Results'!DC4</f>
        <v>1.02818419887262E-5</v>
      </c>
      <c r="AV4" s="11">
        <f>'ICP-MS Results'!DE4</f>
        <v>1.54376373706383E-3</v>
      </c>
      <c r="AW4" s="11">
        <f>'ICP-MS Results'!DG4</f>
        <v>7.9554994247300805E-4</v>
      </c>
      <c r="AX4" s="11">
        <f>'ICP-MS Results'!DI4</f>
        <v>1.3848117522255101E-3</v>
      </c>
      <c r="AY4" s="11">
        <f>'ICP-MS Results'!DK4</f>
        <v>5.5139851285498605E-4</v>
      </c>
      <c r="AZ4" s="11">
        <f>'ICP-MS Results'!DM4</f>
        <v>1.84500539808977E-3</v>
      </c>
      <c r="BA4" s="11">
        <f>'ICP-MS Results'!DO4</f>
        <v>4.5387866993916697E-4</v>
      </c>
      <c r="BB4" s="11">
        <f>'ICP-MS Results'!DQ4</f>
        <v>-8.6700202911375104E-3</v>
      </c>
      <c r="BC4" s="11">
        <f>'ICP-MS Results'!DS4</f>
        <v>-3.2321109595109999E-4</v>
      </c>
      <c r="BD4" s="11">
        <f>'ICP-MS Results'!DU4</f>
        <v>7.2891013143189E-3</v>
      </c>
      <c r="BE4" s="11">
        <f>'ICP-MS Results'!DW4</f>
        <v>6.2155025714012799E-3</v>
      </c>
      <c r="BF4" s="11">
        <f>'ICP-MS Results'!DY4</f>
        <v>6.2730164637302605E-2</v>
      </c>
      <c r="BG4" s="11">
        <f>'ICP-MS Results'!EA4</f>
        <v>3.4792100058752698E-3</v>
      </c>
      <c r="BH4" s="11">
        <f>'ICP-MS Results'!EC4</f>
        <v>4.9350992428290998E-3</v>
      </c>
      <c r="BI4" s="11">
        <f>'ICP-MS Results'!EE4</f>
        <v>2.4692894773840398E-3</v>
      </c>
      <c r="BJ4">
        <f>'ICP-MS Results'!EF4</f>
        <v>100</v>
      </c>
      <c r="BK4">
        <f>'ICP-MS Results'!EG4</f>
        <v>100</v>
      </c>
      <c r="BL4">
        <f>'ICP-MS Results'!EH4</f>
        <v>100</v>
      </c>
    </row>
    <row r="5" spans="1:64" x14ac:dyDescent="0.25">
      <c r="A5" t="str">
        <f>'ICP-MS Results'!C5</f>
        <v>Cal Blank</v>
      </c>
      <c r="C5" s="11">
        <f>'ICP-MS Results'!E5</f>
        <v>0</v>
      </c>
      <c r="D5" s="11">
        <f>'ICP-MS Results'!G5</f>
        <v>0</v>
      </c>
      <c r="E5" s="11">
        <f>'ICP-MS Results'!J5</f>
        <v>0</v>
      </c>
      <c r="F5" s="11">
        <f>'ICP-MS Results'!M5</f>
        <v>0</v>
      </c>
      <c r="G5" s="11">
        <f>'ICP-MS Results'!P5</f>
        <v>0</v>
      </c>
      <c r="H5" s="11">
        <f>'ICP-MS Results'!Q5</f>
        <v>0</v>
      </c>
      <c r="I5" s="11">
        <f>'ICP-MS Results'!S5</f>
        <v>0</v>
      </c>
      <c r="J5" s="11">
        <f>'ICP-MS Results'!AC5</f>
        <v>0</v>
      </c>
      <c r="K5" s="11">
        <f>'ICP-MS Results'!AE5</f>
        <v>0</v>
      </c>
      <c r="L5" s="11">
        <f>'ICP-MS Results'!AG5</f>
        <v>0</v>
      </c>
      <c r="M5" s="11">
        <f>'ICP-MS Results'!AI5</f>
        <v>0</v>
      </c>
      <c r="N5" s="11">
        <f>'ICP-MS Results'!AK5</f>
        <v>0</v>
      </c>
      <c r="O5" s="11">
        <f>'ICP-MS Results'!AN5</f>
        <v>0</v>
      </c>
      <c r="P5" s="11">
        <f>'ICP-MS Results'!AP5</f>
        <v>0</v>
      </c>
      <c r="Q5" s="11">
        <f>'ICP-MS Results'!AR5</f>
        <v>0</v>
      </c>
      <c r="R5" s="11">
        <f>'ICP-MS Results'!AT5</f>
        <v>0</v>
      </c>
      <c r="S5" s="11">
        <f>'ICP-MS Results'!AV5</f>
        <v>0</v>
      </c>
      <c r="T5" s="11">
        <f>'ICP-MS Results'!AX5</f>
        <v>0</v>
      </c>
      <c r="U5" s="11">
        <f>'ICP-MS Results'!AZ5</f>
        <v>0</v>
      </c>
      <c r="V5" s="11">
        <f>'ICP-MS Results'!BB5</f>
        <v>0</v>
      </c>
      <c r="W5" s="11">
        <f>'ICP-MS Results'!BF5</f>
        <v>0</v>
      </c>
      <c r="X5" s="11">
        <f>'ICP-MS Results'!BH5</f>
        <v>0</v>
      </c>
      <c r="Y5" s="11">
        <f>'ICP-MS Results'!BJ5</f>
        <v>0</v>
      </c>
      <c r="Z5" s="11">
        <f>'ICP-MS Results'!BM5</f>
        <v>0</v>
      </c>
      <c r="AA5" s="11">
        <f>'ICP-MS Results'!BO5</f>
        <v>0</v>
      </c>
      <c r="AB5" s="11">
        <f>'ICP-MS Results'!BQ5</f>
        <v>0</v>
      </c>
      <c r="AC5" s="11">
        <f>'ICP-MS Results'!BS5</f>
        <v>0</v>
      </c>
      <c r="AD5" s="11">
        <f>'ICP-MS Results'!BT5</f>
        <v>0</v>
      </c>
      <c r="AE5" s="11">
        <f>'ICP-MS Results'!BW5</f>
        <v>0</v>
      </c>
      <c r="AF5" s="11">
        <f>'ICP-MS Results'!BY5</f>
        <v>0</v>
      </c>
      <c r="AG5" s="11">
        <f>'ICP-MS Results'!CA5</f>
        <v>0</v>
      </c>
      <c r="AH5" s="11">
        <f>'ICP-MS Results'!CC5</f>
        <v>0</v>
      </c>
      <c r="AI5" s="11">
        <f>'ICP-MS Results'!CE5</f>
        <v>0</v>
      </c>
      <c r="AJ5" s="11">
        <f>'ICP-MS Results'!CF5</f>
        <v>0</v>
      </c>
      <c r="AK5" s="11">
        <f>'ICP-MS Results'!CI5</f>
        <v>0</v>
      </c>
      <c r="AL5" s="11">
        <f>'ICP-MS Results'!CK5</f>
        <v>0</v>
      </c>
      <c r="AM5" s="11">
        <f>'ICP-MS Results'!CM5</f>
        <v>0</v>
      </c>
      <c r="AN5" s="11">
        <f>'ICP-MS Results'!CO5</f>
        <v>0</v>
      </c>
      <c r="AO5" s="11">
        <f>'ICP-MS Results'!CQ5</f>
        <v>0</v>
      </c>
      <c r="AP5" s="11">
        <f>'ICP-MS Results'!CS5</f>
        <v>0</v>
      </c>
      <c r="AQ5" s="11">
        <f>'ICP-MS Results'!CU5</f>
        <v>0</v>
      </c>
      <c r="AR5" s="11">
        <f>'ICP-MS Results'!CW5</f>
        <v>0</v>
      </c>
      <c r="AS5" s="11">
        <f>'ICP-MS Results'!CY5</f>
        <v>0</v>
      </c>
      <c r="AT5" s="11">
        <f>'ICP-MS Results'!DA5</f>
        <v>0</v>
      </c>
      <c r="AU5" s="11">
        <f>'ICP-MS Results'!DC5</f>
        <v>0</v>
      </c>
      <c r="AV5" s="11">
        <f>'ICP-MS Results'!DE5</f>
        <v>0</v>
      </c>
      <c r="AW5" s="11">
        <f>'ICP-MS Results'!DG5</f>
        <v>0</v>
      </c>
      <c r="AX5" s="11">
        <f>'ICP-MS Results'!DI5</f>
        <v>0</v>
      </c>
      <c r="AY5" s="11">
        <f>'ICP-MS Results'!DK5</f>
        <v>0</v>
      </c>
      <c r="AZ5" s="11">
        <f>'ICP-MS Results'!DM5</f>
        <v>0</v>
      </c>
      <c r="BA5" s="11">
        <f>'ICP-MS Results'!DO5</f>
        <v>0</v>
      </c>
      <c r="BB5" s="11">
        <f>'ICP-MS Results'!DQ5</f>
        <v>0</v>
      </c>
      <c r="BC5" s="11">
        <f>'ICP-MS Results'!DS5</f>
        <v>0</v>
      </c>
      <c r="BD5" s="11">
        <f>'ICP-MS Results'!DU5</f>
        <v>0</v>
      </c>
      <c r="BE5" s="11">
        <f>'ICP-MS Results'!DW5</f>
        <v>0</v>
      </c>
      <c r="BF5" s="11">
        <f>'ICP-MS Results'!DY5</f>
        <v>0</v>
      </c>
      <c r="BG5" s="11">
        <f>'ICP-MS Results'!EA5</f>
        <v>0</v>
      </c>
      <c r="BH5" s="11">
        <f>'ICP-MS Results'!EC5</f>
        <v>0</v>
      </c>
      <c r="BI5" s="11">
        <f>'ICP-MS Results'!EE5</f>
        <v>0</v>
      </c>
      <c r="BJ5">
        <f>'ICP-MS Results'!EF5</f>
        <v>100</v>
      </c>
      <c r="BK5">
        <f>'ICP-MS Results'!EG5</f>
        <v>100</v>
      </c>
      <c r="BL5">
        <f>'ICP-MS Results'!EH5</f>
        <v>100</v>
      </c>
    </row>
    <row r="6" spans="1:64" x14ac:dyDescent="0.25">
      <c r="A6" t="str">
        <f>'ICP-MS Results'!C6</f>
        <v>10 ppb Cal</v>
      </c>
      <c r="C6" s="11">
        <f>'ICP-MS Results'!E6</f>
        <v>10.063343650506701</v>
      </c>
      <c r="D6" s="11">
        <f>'ICP-MS Results'!G6</f>
        <v>9.8055690676439404</v>
      </c>
      <c r="E6" s="11">
        <f>'ICP-MS Results'!J6</f>
        <v>11.4335341020192</v>
      </c>
      <c r="F6" s="11">
        <f>'ICP-MS Results'!M6</f>
        <v>9.5080418852185709</v>
      </c>
      <c r="G6" s="11">
        <f>'ICP-MS Results'!P6</f>
        <v>13.754475779282499</v>
      </c>
      <c r="H6" s="11">
        <f>'ICP-MS Results'!Q6</f>
        <v>13.3918687344236</v>
      </c>
      <c r="I6" s="11">
        <f>'ICP-MS Results'!S6</f>
        <v>10.7151564339622</v>
      </c>
      <c r="J6" s="11">
        <f>'ICP-MS Results'!AC6</f>
        <v>10.235807149496701</v>
      </c>
      <c r="K6" s="11">
        <f>'ICP-MS Results'!AE6</f>
        <v>10.923972027952001</v>
      </c>
      <c r="L6" s="11">
        <f>'ICP-MS Results'!AG6</f>
        <v>10.0382120527198</v>
      </c>
      <c r="M6" s="11">
        <f>'ICP-MS Results'!AI6</f>
        <v>10.077246897295201</v>
      </c>
      <c r="N6" s="11">
        <f>'ICP-MS Results'!AK6</f>
        <v>10.1708758297238</v>
      </c>
      <c r="O6" s="11">
        <f>'ICP-MS Results'!AN6</f>
        <v>16.138142632681799</v>
      </c>
      <c r="P6" s="11">
        <f>'ICP-MS Results'!AP6</f>
        <v>10.0789788840758</v>
      </c>
      <c r="Q6" s="11">
        <f>'ICP-MS Results'!AR6</f>
        <v>9.8756925423185606</v>
      </c>
      <c r="R6" s="11">
        <f>'ICP-MS Results'!AT6</f>
        <v>10.2156437980452</v>
      </c>
      <c r="S6" s="11">
        <f>'ICP-MS Results'!AV6</f>
        <v>13.101698389443399</v>
      </c>
      <c r="T6" s="11">
        <f>'ICP-MS Results'!AX6</f>
        <v>9.5628409281790301</v>
      </c>
      <c r="U6" s="11">
        <f>'ICP-MS Results'!AZ6</f>
        <v>9.9542606329394197</v>
      </c>
      <c r="V6" s="11">
        <f>'ICP-MS Results'!BB6</f>
        <v>10.1549870778544</v>
      </c>
      <c r="W6" s="11">
        <f>'ICP-MS Results'!BF6</f>
        <v>10.068737399800201</v>
      </c>
      <c r="X6" s="11">
        <f>'ICP-MS Results'!BH6</f>
        <v>10.018299755019401</v>
      </c>
      <c r="Y6" s="11">
        <f>'ICP-MS Results'!BJ6</f>
        <v>9.7375716761546194</v>
      </c>
      <c r="Z6" s="11">
        <f>'ICP-MS Results'!BM6</f>
        <v>10.583551174185599</v>
      </c>
      <c r="AA6" s="11">
        <f>'ICP-MS Results'!BO6</f>
        <v>10.1130868962588</v>
      </c>
      <c r="AB6" s="11">
        <f>'ICP-MS Results'!BQ6</f>
        <v>9.6354423302655992</v>
      </c>
      <c r="AC6" s="11">
        <f>'ICP-MS Results'!BS6</f>
        <v>9.9245348236607605</v>
      </c>
      <c r="AD6" s="11">
        <f>'ICP-MS Results'!BT6</f>
        <v>10.1791791574736</v>
      </c>
      <c r="AE6" s="11">
        <f>'ICP-MS Results'!BW6</f>
        <v>9.7946566385025999</v>
      </c>
      <c r="AF6" s="11">
        <f>'ICP-MS Results'!BY6</f>
        <v>9.9950837706514601</v>
      </c>
      <c r="AG6" s="11">
        <f>'ICP-MS Results'!CA6</f>
        <v>9.5387004739431802</v>
      </c>
      <c r="AH6" s="11">
        <f>'ICP-MS Results'!CC6</f>
        <v>9.8670307800811301</v>
      </c>
      <c r="AI6" s="11">
        <f>'ICP-MS Results'!CE6</f>
        <v>9.21296038138839</v>
      </c>
      <c r="AJ6" s="11">
        <f>'ICP-MS Results'!CF6</f>
        <v>10.0274185248748</v>
      </c>
      <c r="AK6" s="11">
        <f>'ICP-MS Results'!CI6</f>
        <v>9.8268759037258597</v>
      </c>
      <c r="AL6" s="11">
        <f>'ICP-MS Results'!CK6</f>
        <v>9.7529616239434898</v>
      </c>
      <c r="AM6" s="11">
        <f>'ICP-MS Results'!CM6</f>
        <v>9.8697724279712205</v>
      </c>
      <c r="AN6" s="11">
        <f>'ICP-MS Results'!CO6</f>
        <v>9.7627696067532401</v>
      </c>
      <c r="AO6" s="11">
        <f>'ICP-MS Results'!CQ6</f>
        <v>9.7540275339528808</v>
      </c>
      <c r="AP6" s="11">
        <f>'ICP-MS Results'!CS6</f>
        <v>9.5989209512642297</v>
      </c>
      <c r="AQ6" s="11">
        <f>'ICP-MS Results'!CU6</f>
        <v>9.7791008044105006</v>
      </c>
      <c r="AR6" s="11">
        <f>'ICP-MS Results'!CW6</f>
        <v>9.6312290648470196</v>
      </c>
      <c r="AS6" s="11">
        <f>'ICP-MS Results'!CY6</f>
        <v>9.6051382685764004</v>
      </c>
      <c r="AT6" s="11">
        <f>'ICP-MS Results'!DA6</f>
        <v>9.6111106431320898</v>
      </c>
      <c r="AU6" s="11">
        <f>'ICP-MS Results'!DC6</f>
        <v>9.5911143966592896</v>
      </c>
      <c r="AV6" s="11">
        <f>'ICP-MS Results'!DE6</f>
        <v>9.6041140211723093</v>
      </c>
      <c r="AW6" s="11">
        <f>'ICP-MS Results'!DG6</f>
        <v>9.5926193450338708</v>
      </c>
      <c r="AX6" s="11">
        <f>'ICP-MS Results'!DI6</f>
        <v>9.5142894711197297</v>
      </c>
      <c r="AY6" s="11">
        <f>'ICP-MS Results'!DK6</f>
        <v>9.5479341741718304</v>
      </c>
      <c r="AZ6" s="11">
        <f>'ICP-MS Results'!DM6</f>
        <v>9.3647335182897997</v>
      </c>
      <c r="BA6" s="11">
        <f>'ICP-MS Results'!DO6</f>
        <v>6.0053057425083001</v>
      </c>
      <c r="BB6" s="11">
        <f>'ICP-MS Results'!DQ6</f>
        <v>8.8874281497125391</v>
      </c>
      <c r="BC6" s="11">
        <f>'ICP-MS Results'!DS6</f>
        <v>9.5499882440935</v>
      </c>
      <c r="BD6" s="11">
        <f>'ICP-MS Results'!DU6</f>
        <v>9.3734637752631595</v>
      </c>
      <c r="BE6" s="11">
        <f>'ICP-MS Results'!DW6</f>
        <v>9.2224410843846893</v>
      </c>
      <c r="BF6" s="11">
        <f>'ICP-MS Results'!DY6</f>
        <v>9.4734536889944803</v>
      </c>
      <c r="BG6" s="11">
        <f>'ICP-MS Results'!EA6</f>
        <v>9.3109029006221302</v>
      </c>
      <c r="BH6" s="11">
        <f>'ICP-MS Results'!EC6</f>
        <v>9.1189699957592296</v>
      </c>
      <c r="BI6" s="11">
        <f>'ICP-MS Results'!EE6</f>
        <v>9.1422641253351191</v>
      </c>
      <c r="BJ6">
        <f>'ICP-MS Results'!EF6</f>
        <v>97.453058026974503</v>
      </c>
      <c r="BK6">
        <f>'ICP-MS Results'!EG6</f>
        <v>94.448282990569595</v>
      </c>
      <c r="BL6">
        <f>'ICP-MS Results'!EH6</f>
        <v>96.585126129028097</v>
      </c>
    </row>
    <row r="7" spans="1:64" x14ac:dyDescent="0.25">
      <c r="A7" t="str">
        <f>'ICP-MS Results'!C7</f>
        <v>50 ppb Cal</v>
      </c>
      <c r="C7" s="11">
        <f>'ICP-MS Results'!E7</f>
        <v>50.205352280409102</v>
      </c>
      <c r="D7" s="11">
        <f>'ICP-MS Results'!G7</f>
        <v>49.081724297587101</v>
      </c>
      <c r="E7" s="11">
        <f>'ICP-MS Results'!J7</f>
        <v>51.977323112103903</v>
      </c>
      <c r="F7" s="11">
        <f>'ICP-MS Results'!M7</f>
        <v>48.893263869072598</v>
      </c>
      <c r="G7" s="11">
        <f>'ICP-MS Results'!P7</f>
        <v>51.615343152187599</v>
      </c>
      <c r="H7" s="11">
        <f>'ICP-MS Results'!Q7</f>
        <v>47.042035828083002</v>
      </c>
      <c r="I7" s="11">
        <f>'ICP-MS Results'!S7</f>
        <v>48.262302976745502</v>
      </c>
      <c r="J7" s="11">
        <f>'ICP-MS Results'!AC7</f>
        <v>50.2100812799113</v>
      </c>
      <c r="K7" s="11">
        <f>'ICP-MS Results'!AE7</f>
        <v>50.994802870803397</v>
      </c>
      <c r="L7" s="11">
        <f>'ICP-MS Results'!AG7</f>
        <v>50.3446901261756</v>
      </c>
      <c r="M7" s="11">
        <f>'ICP-MS Results'!AI7</f>
        <v>50.639582357631902</v>
      </c>
      <c r="N7" s="11">
        <f>'ICP-MS Results'!AK7</f>
        <v>50.156435208673898</v>
      </c>
      <c r="O7" s="11">
        <f>'ICP-MS Results'!AN7</f>
        <v>52.421900104913298</v>
      </c>
      <c r="P7" s="11">
        <f>'ICP-MS Results'!AP7</f>
        <v>50.569386792828503</v>
      </c>
      <c r="Q7" s="11">
        <f>'ICP-MS Results'!AR7</f>
        <v>50.0783779170103</v>
      </c>
      <c r="R7" s="11">
        <f>'ICP-MS Results'!AT7</f>
        <v>50.701271518162201</v>
      </c>
      <c r="S7" s="11">
        <f>'ICP-MS Results'!AV7</f>
        <v>51.231782434657298</v>
      </c>
      <c r="T7" s="11">
        <f>'ICP-MS Results'!AX7</f>
        <v>49.392568192132401</v>
      </c>
      <c r="U7" s="11">
        <f>'ICP-MS Results'!AZ7</f>
        <v>49.473772924099499</v>
      </c>
      <c r="V7" s="11">
        <f>'ICP-MS Results'!BB7</f>
        <v>49.339646729607203</v>
      </c>
      <c r="W7" s="11">
        <f>'ICP-MS Results'!BF7</f>
        <v>50.874819244485103</v>
      </c>
      <c r="X7" s="11">
        <f>'ICP-MS Results'!BH7</f>
        <v>49.463093498200799</v>
      </c>
      <c r="Y7" s="11">
        <f>'ICP-MS Results'!BJ7</f>
        <v>49.145901957597196</v>
      </c>
      <c r="Z7" s="11">
        <f>'ICP-MS Results'!BM7</f>
        <v>52.089868223640401</v>
      </c>
      <c r="AA7" s="11">
        <f>'ICP-MS Results'!BO7</f>
        <v>51.481347063597099</v>
      </c>
      <c r="AB7" s="11">
        <f>'ICP-MS Results'!BQ7</f>
        <v>46.171171159397801</v>
      </c>
      <c r="AC7" s="11">
        <f>'ICP-MS Results'!BS7</f>
        <v>50.668950075321803</v>
      </c>
      <c r="AD7" s="11">
        <f>'ICP-MS Results'!BT7</f>
        <v>51.417945788151499</v>
      </c>
      <c r="AE7" s="11">
        <f>'ICP-MS Results'!BW7</f>
        <v>50.601539075288201</v>
      </c>
      <c r="AF7" s="11">
        <f>'ICP-MS Results'!BY7</f>
        <v>50.714198342868599</v>
      </c>
      <c r="AG7" s="11">
        <f>'ICP-MS Results'!CA7</f>
        <v>49.707997026878999</v>
      </c>
      <c r="AH7" s="11">
        <f>'ICP-MS Results'!CC7</f>
        <v>50.210875409542702</v>
      </c>
      <c r="AI7" s="11">
        <f>'ICP-MS Results'!CE7</f>
        <v>50.674175592553702</v>
      </c>
      <c r="AJ7" s="11">
        <f>'ICP-MS Results'!CF7</f>
        <v>49.059299491251601</v>
      </c>
      <c r="AK7" s="11">
        <f>'ICP-MS Results'!CI7</f>
        <v>48.9096438555407</v>
      </c>
      <c r="AL7" s="11">
        <f>'ICP-MS Results'!CK7</f>
        <v>49.158694209870397</v>
      </c>
      <c r="AM7" s="11">
        <f>'ICP-MS Results'!CM7</f>
        <v>49.387956548380899</v>
      </c>
      <c r="AN7" s="11">
        <f>'ICP-MS Results'!CO7</f>
        <v>48.893283805905398</v>
      </c>
      <c r="AO7" s="11">
        <f>'ICP-MS Results'!CQ7</f>
        <v>48.686498462870702</v>
      </c>
      <c r="AP7" s="11">
        <f>'ICP-MS Results'!CS7</f>
        <v>48.866034476392699</v>
      </c>
      <c r="AQ7" s="11">
        <f>'ICP-MS Results'!CU7</f>
        <v>49.176793811925101</v>
      </c>
      <c r="AR7" s="11">
        <f>'ICP-MS Results'!CW7</f>
        <v>48.528425937859197</v>
      </c>
      <c r="AS7" s="11">
        <f>'ICP-MS Results'!CY7</f>
        <v>48.805723141213797</v>
      </c>
      <c r="AT7" s="11">
        <f>'ICP-MS Results'!DA7</f>
        <v>48.374661587804603</v>
      </c>
      <c r="AU7" s="11">
        <f>'ICP-MS Results'!DC7</f>
        <v>48.745132042440197</v>
      </c>
      <c r="AV7" s="11">
        <f>'ICP-MS Results'!DE7</f>
        <v>49.314830799747</v>
      </c>
      <c r="AW7" s="11">
        <f>'ICP-MS Results'!DG7</f>
        <v>48.866299565836798</v>
      </c>
      <c r="AX7" s="11">
        <f>'ICP-MS Results'!DI7</f>
        <v>48.305268731040698</v>
      </c>
      <c r="AY7" s="11">
        <f>'ICP-MS Results'!DK7</f>
        <v>48.994039955755298</v>
      </c>
      <c r="AZ7" s="11">
        <f>'ICP-MS Results'!DM7</f>
        <v>47.690369645609501</v>
      </c>
      <c r="BA7" s="11">
        <f>'ICP-MS Results'!DO7</f>
        <v>34.5571787050174</v>
      </c>
      <c r="BB7" s="11">
        <f>'ICP-MS Results'!DQ7</f>
        <v>46.187382951626503</v>
      </c>
      <c r="BC7" s="11">
        <f>'ICP-MS Results'!DS7</f>
        <v>49.538124949702002</v>
      </c>
      <c r="BD7" s="11">
        <f>'ICP-MS Results'!DU7</f>
        <v>49.611309323323802</v>
      </c>
      <c r="BE7" s="11">
        <f>'ICP-MS Results'!DW7</f>
        <v>48.771970687247503</v>
      </c>
      <c r="BF7" s="11">
        <f>'ICP-MS Results'!DY7</f>
        <v>49.834190272616198</v>
      </c>
      <c r="BG7" s="11">
        <f>'ICP-MS Results'!EA7</f>
        <v>49.440437270803002</v>
      </c>
      <c r="BH7" s="11">
        <f>'ICP-MS Results'!EC7</f>
        <v>48.606111743737799</v>
      </c>
      <c r="BI7" s="11">
        <f>'ICP-MS Results'!EE7</f>
        <v>48.4133562476283</v>
      </c>
      <c r="BJ7">
        <f>'ICP-MS Results'!EF7</f>
        <v>97.632095037679704</v>
      </c>
      <c r="BK7">
        <f>'ICP-MS Results'!EG7</f>
        <v>94.835097445886902</v>
      </c>
      <c r="BL7">
        <f>'ICP-MS Results'!EH7</f>
        <v>94.247721546637194</v>
      </c>
    </row>
    <row r="8" spans="1:64" x14ac:dyDescent="0.25">
      <c r="A8" t="str">
        <f>'ICP-MS Results'!C8</f>
        <v>200 ppb Cal</v>
      </c>
      <c r="C8" s="11">
        <f>'ICP-MS Results'!E8</f>
        <v>205.44940338812199</v>
      </c>
      <c r="D8" s="11">
        <f>'ICP-MS Results'!G8</f>
        <v>205.47405633158999</v>
      </c>
      <c r="E8" s="11">
        <f>'ICP-MS Results'!J8</f>
        <v>198.32792343340901</v>
      </c>
      <c r="F8" s="11">
        <f>'ICP-MS Results'!M8</f>
        <v>205.17949724437099</v>
      </c>
      <c r="G8" s="11">
        <f>'ICP-MS Results'!P8</f>
        <v>207.714099394378</v>
      </c>
      <c r="H8" s="11">
        <f>'ICP-MS Results'!Q8</f>
        <v>211.81191531513599</v>
      </c>
      <c r="I8" s="11">
        <f>'ICP-MS Results'!S8</f>
        <v>201.836996669325</v>
      </c>
      <c r="J8" s="11">
        <f>'ICP-MS Results'!AC8</f>
        <v>205.225031622362</v>
      </c>
      <c r="K8" s="11">
        <f>'ICP-MS Results'!AE8</f>
        <v>209.01521062347601</v>
      </c>
      <c r="L8" s="11">
        <f>'ICP-MS Results'!AG8</f>
        <v>204.642065843431</v>
      </c>
      <c r="M8" s="11">
        <f>'ICP-MS Results'!AI8</f>
        <v>205.76301063376999</v>
      </c>
      <c r="N8" s="11">
        <f>'ICP-MS Results'!AK8</f>
        <v>206.61603865408799</v>
      </c>
      <c r="O8" s="11">
        <f>'ICP-MS Results'!AN8</f>
        <v>204.17134621015299</v>
      </c>
      <c r="P8" s="11">
        <f>'ICP-MS Results'!AP8</f>
        <v>204.00603513264301</v>
      </c>
      <c r="Q8" s="11">
        <f>'ICP-MS Results'!AR8</f>
        <v>203.58596876559699</v>
      </c>
      <c r="R8" s="11">
        <f>'ICP-MS Results'!AT8</f>
        <v>205.75346518729401</v>
      </c>
      <c r="S8" s="11">
        <f>'ICP-MS Results'!AV8</f>
        <v>206.745158599175</v>
      </c>
      <c r="T8" s="11">
        <f>'ICP-MS Results'!AX8</f>
        <v>199.98122890827699</v>
      </c>
      <c r="U8" s="11">
        <f>'ICP-MS Results'!AZ8</f>
        <v>203.54312644954999</v>
      </c>
      <c r="V8" s="11">
        <f>'ICP-MS Results'!BB8</f>
        <v>201.597339172331</v>
      </c>
      <c r="W8" s="11">
        <f>'ICP-MS Results'!BF8</f>
        <v>207.19291561807401</v>
      </c>
      <c r="X8" s="11">
        <f>'ICP-MS Results'!BH8</f>
        <v>203.88714230562701</v>
      </c>
      <c r="Y8" s="11">
        <f>'ICP-MS Results'!BJ8</f>
        <v>203.03789482330501</v>
      </c>
      <c r="Z8" s="11">
        <f>'ICP-MS Results'!BM8</f>
        <v>203.74098629366301</v>
      </c>
      <c r="AA8" s="11">
        <f>'ICP-MS Results'!BO8</f>
        <v>207.94344682755701</v>
      </c>
      <c r="AB8" s="11">
        <f>'ICP-MS Results'!BQ8</f>
        <v>192.251195729686</v>
      </c>
      <c r="AC8" s="11">
        <f>'ICP-MS Results'!BS8</f>
        <v>206.14294678347201</v>
      </c>
      <c r="AD8" s="11">
        <f>'ICP-MS Results'!BT8</f>
        <v>211.49431797908801</v>
      </c>
      <c r="AE8" s="11">
        <f>'ICP-MS Results'!BW8</f>
        <v>206.15320242448399</v>
      </c>
      <c r="AF8" s="11">
        <f>'ICP-MS Results'!BY8</f>
        <v>203.58075016589601</v>
      </c>
      <c r="AG8" s="11">
        <f>'ICP-MS Results'!CA8</f>
        <v>206.92767865294499</v>
      </c>
      <c r="AH8" s="11">
        <f>'ICP-MS Results'!CC8</f>
        <v>205.673330145335</v>
      </c>
      <c r="AI8" s="11">
        <f>'ICP-MS Results'!CE8</f>
        <v>203.61705175731601</v>
      </c>
      <c r="AJ8" s="11">
        <f>'ICP-MS Results'!CF8</f>
        <v>202.56566576316399</v>
      </c>
      <c r="AK8" s="11">
        <f>'ICP-MS Results'!CI8</f>
        <v>199.18094233107701</v>
      </c>
      <c r="AL8" s="11">
        <f>'ICP-MS Results'!CK8</f>
        <v>201.08951399658099</v>
      </c>
      <c r="AM8" s="11">
        <f>'ICP-MS Results'!CM8</f>
        <v>201.780963968104</v>
      </c>
      <c r="AN8" s="11">
        <f>'ICP-MS Results'!CO8</f>
        <v>201.90132568546201</v>
      </c>
      <c r="AO8" s="11">
        <f>'ICP-MS Results'!CQ8</f>
        <v>203.41287348291601</v>
      </c>
      <c r="AP8" s="11">
        <f>'ICP-MS Results'!CS8</f>
        <v>203.764375438163</v>
      </c>
      <c r="AQ8" s="11">
        <f>'ICP-MS Results'!CU8</f>
        <v>202.36505043369201</v>
      </c>
      <c r="AR8" s="11">
        <f>'ICP-MS Results'!CW8</f>
        <v>203.99228065661899</v>
      </c>
      <c r="AS8" s="11">
        <f>'ICP-MS Results'!CY8</f>
        <v>200.965213291331</v>
      </c>
      <c r="AT8" s="11">
        <f>'ICP-MS Results'!DA8</f>
        <v>202.593162730561</v>
      </c>
      <c r="AU8" s="11">
        <f>'ICP-MS Results'!DC8</f>
        <v>200.41645683538101</v>
      </c>
      <c r="AV8" s="11">
        <f>'ICP-MS Results'!DE8</f>
        <v>200.94539415363499</v>
      </c>
      <c r="AW8" s="11">
        <f>'ICP-MS Results'!DG8</f>
        <v>201.27851885798199</v>
      </c>
      <c r="AX8" s="11">
        <f>'ICP-MS Results'!DI8</f>
        <v>203.74031327739399</v>
      </c>
      <c r="AY8" s="11">
        <f>'ICP-MS Results'!DK8</f>
        <v>201.30950400738499</v>
      </c>
      <c r="AZ8" s="11">
        <f>'ICP-MS Results'!DM8</f>
        <v>204.698274535633</v>
      </c>
      <c r="BA8" s="11">
        <f>'ICP-MS Results'!DO8</f>
        <v>186.288902949679</v>
      </c>
      <c r="BB8" s="11">
        <f>'ICP-MS Results'!DQ8</f>
        <v>202.144268668352</v>
      </c>
      <c r="BC8" s="11">
        <f>'ICP-MS Results'!DS8</f>
        <v>202.04526627131199</v>
      </c>
      <c r="BD8" s="11">
        <f>'ICP-MS Results'!DU8</f>
        <v>203.93354264095299</v>
      </c>
      <c r="BE8" s="11">
        <f>'ICP-MS Results'!DW8</f>
        <v>201.114913399443</v>
      </c>
      <c r="BF8" s="11">
        <f>'ICP-MS Results'!DY8</f>
        <v>202.818110011355</v>
      </c>
      <c r="BG8" s="11">
        <f>'ICP-MS Results'!EA8</f>
        <v>203.04484905555501</v>
      </c>
      <c r="BH8" s="11">
        <f>'ICP-MS Results'!EC8</f>
        <v>201.209670456423</v>
      </c>
      <c r="BI8" s="11">
        <f>'ICP-MS Results'!EE8</f>
        <v>200.05595169707999</v>
      </c>
      <c r="BJ8">
        <f>'ICP-MS Results'!EF8</f>
        <v>95.243749279801705</v>
      </c>
      <c r="BK8">
        <f>'ICP-MS Results'!EG8</f>
        <v>92.982883321609506</v>
      </c>
      <c r="BL8">
        <f>'ICP-MS Results'!EH8</f>
        <v>94.196414641830401</v>
      </c>
    </row>
    <row r="9" spans="1:64" x14ac:dyDescent="0.25">
      <c r="A9" t="str">
        <f>'ICP-MS Results'!C9</f>
        <v>1000 ppb Cal</v>
      </c>
      <c r="C9" s="11">
        <f>'ICP-MS Results'!E9</f>
        <v>998.89921827185003</v>
      </c>
      <c r="D9" s="11">
        <f>'ICP-MS Results'!G9</f>
        <v>998.95304682812605</v>
      </c>
      <c r="E9" s="11">
        <f>'ICP-MS Results'!J9</f>
        <v>1000.23555216689</v>
      </c>
      <c r="F9" s="11">
        <f>'ICP-MS Results'!M9</f>
        <v>999.02435693882001</v>
      </c>
      <c r="G9" s="11">
        <f>'ICP-MS Results'!P9</f>
        <v>998.37640583652001</v>
      </c>
      <c r="H9" s="11">
        <f>'ICP-MS Results'!Q9</f>
        <v>997.78551506061297</v>
      </c>
      <c r="I9" s="11">
        <f>'ICP-MS Results'!S9</f>
        <v>999.719486317921</v>
      </c>
      <c r="J9" s="11">
        <f>'ICP-MS Results'!AC9</f>
        <v>998.94213154003705</v>
      </c>
      <c r="K9" s="11">
        <f>'ICP-MS Results'!AE9</f>
        <v>998.13797801148496</v>
      </c>
      <c r="L9" s="11">
        <f>'ICP-MS Results'!AG9</f>
        <v>999.05397020447799</v>
      </c>
      <c r="M9" s="11">
        <f>'ICP-MS Results'!AI9</f>
        <v>998.81464628639105</v>
      </c>
      <c r="N9" s="11">
        <f>'ICP-MS Results'!AK9</f>
        <v>998.66726175045198</v>
      </c>
      <c r="O9" s="11">
        <f>'ICP-MS Results'!AN9</f>
        <v>998.98325432639695</v>
      </c>
      <c r="P9" s="11">
        <f>'ICP-MS Results'!AP9</f>
        <v>999.16953384498902</v>
      </c>
      <c r="Q9" s="11">
        <f>'ICP-MS Results'!AR9</f>
        <v>999.28013042560701</v>
      </c>
      <c r="R9" s="11">
        <f>'ICP-MS Results'!AT9</f>
        <v>998.812086948652</v>
      </c>
      <c r="S9" s="11">
        <f>'ICP-MS Results'!AV9</f>
        <v>998.55836217453805</v>
      </c>
      <c r="T9" s="11">
        <f>'ICP-MS Results'!AX9</f>
        <v>1000.03849739946</v>
      </c>
      <c r="U9" s="11">
        <f>'ICP-MS Results'!AZ9</f>
        <v>999.31814345755504</v>
      </c>
      <c r="V9" s="11">
        <f>'ICP-MS Results'!BB9</f>
        <v>999.71199995827499</v>
      </c>
      <c r="W9" s="11">
        <f>'ICP-MS Results'!BF9</f>
        <v>998.51698854016297</v>
      </c>
      <c r="X9" s="11">
        <f>'ICP-MS Results'!BH9</f>
        <v>999.24923386641501</v>
      </c>
      <c r="Y9" s="11">
        <f>'ICP-MS Results'!BJ9</f>
        <v>999.43775022069804</v>
      </c>
      <c r="Z9" s="11">
        <f>'ICP-MS Results'!BM9</f>
        <v>999.141473818343</v>
      </c>
      <c r="AA9" s="11">
        <f>'ICP-MS Results'!BO9</f>
        <v>998.33611241234598</v>
      </c>
      <c r="AB9" s="11">
        <f>'ICP-MS Results'!BQ9</f>
        <v>1001.74484787279</v>
      </c>
      <c r="AC9" s="11">
        <f>'ICP-MS Results'!BS9</f>
        <v>998.73871779130297</v>
      </c>
      <c r="AD9" s="11">
        <f>'ICP-MS Results'!BT9</f>
        <v>997.62844732320002</v>
      </c>
      <c r="AE9" s="11">
        <f>'ICP-MS Results'!BW9</f>
        <v>998.74133599495406</v>
      </c>
      <c r="AF9" s="11">
        <f>'ICP-MS Results'!BY9</f>
        <v>999.24818921197095</v>
      </c>
      <c r="AG9" s="11">
        <f>'ICP-MS Results'!CA9</f>
        <v>998.63367741332797</v>
      </c>
      <c r="AH9" s="11">
        <f>'ICP-MS Results'!CC9</f>
        <v>998.85611989265499</v>
      </c>
      <c r="AI9" s="11">
        <f>'ICP-MS Results'!CE9</f>
        <v>999.250751265095</v>
      </c>
      <c r="AJ9" s="11">
        <f>'ICP-MS Results'!CF9</f>
        <v>999.53362768755596</v>
      </c>
      <c r="AK9" s="11">
        <f>'ICP-MS Results'!CI9</f>
        <v>1000.22006058197</v>
      </c>
      <c r="AL9" s="11">
        <f>'ICP-MS Results'!CK9</f>
        <v>999.82663287395098</v>
      </c>
      <c r="AM9" s="11">
        <f>'ICP-MS Results'!CM9</f>
        <v>999.67571165468098</v>
      </c>
      <c r="AN9" s="11">
        <f>'ICP-MS Results'!CO9</f>
        <v>999.67744297654497</v>
      </c>
      <c r="AO9" s="11">
        <f>'ICP-MS Results'!CQ9</f>
        <v>999.38556010493403</v>
      </c>
      <c r="AP9" s="11">
        <f>'ICP-MS Results'!CS9</f>
        <v>999.30783397903497</v>
      </c>
      <c r="AQ9" s="11">
        <f>'ICP-MS Results'!CU9</f>
        <v>999.57035921462102</v>
      </c>
      <c r="AR9" s="11">
        <f>'ICP-MS Results'!CW9</f>
        <v>999.27881028113495</v>
      </c>
      <c r="AS9" s="11">
        <f>'ICP-MS Results'!CY9</f>
        <v>999.870619801987</v>
      </c>
      <c r="AT9" s="11">
        <f>'ICP-MS Results'!DA9</f>
        <v>999.56652326806602</v>
      </c>
      <c r="AU9" s="11">
        <f>'ICP-MS Results'!DC9</f>
        <v>999.98354088683504</v>
      </c>
      <c r="AV9" s="11">
        <f>'ICP-MS Results'!DE9</f>
        <v>999.84913848907399</v>
      </c>
      <c r="AW9" s="11">
        <f>'ICP-MS Results'!DG9</f>
        <v>999.80505505666099</v>
      </c>
      <c r="AX9" s="11">
        <f>'ICP-MS Results'!DI9</f>
        <v>999.34153101325796</v>
      </c>
      <c r="AY9" s="11">
        <f>'ICP-MS Results'!DK9</f>
        <v>999.79291785899397</v>
      </c>
      <c r="AZ9" s="11">
        <f>'ICP-MS Results'!DM9</f>
        <v>999.18217927541002</v>
      </c>
      <c r="BA9" s="11">
        <f>'ICP-MS Results'!DO9</f>
        <v>1003.55430741739</v>
      </c>
      <c r="BB9" s="11">
        <f>'ICP-MS Results'!DQ9</f>
        <v>999.77290283725097</v>
      </c>
      <c r="BC9" s="11">
        <f>'ICP-MS Results'!DS9</f>
        <v>999.61854061581198</v>
      </c>
      <c r="BD9" s="11">
        <f>'ICP-MS Results'!DU9</f>
        <v>999.238991367891</v>
      </c>
      <c r="BE9" s="11">
        <f>'ICP-MS Results'!DW9</f>
        <v>999.84619437490505</v>
      </c>
      <c r="BF9" s="11">
        <f>'ICP-MS Results'!DY9</f>
        <v>999.44993394720802</v>
      </c>
      <c r="BG9" s="11">
        <f>'ICP-MS Results'!EA9</f>
        <v>999.42589929634198</v>
      </c>
      <c r="BH9" s="11">
        <f>'ICP-MS Results'!EC9</f>
        <v>999.83657062157101</v>
      </c>
      <c r="BI9" s="11">
        <f>'ICP-MS Results'!EE9</f>
        <v>1000.07671920695</v>
      </c>
      <c r="BJ9">
        <f>'ICP-MS Results'!EF9</f>
        <v>97.106441832848304</v>
      </c>
      <c r="BK9">
        <f>'ICP-MS Results'!EG9</f>
        <v>93.5233552407948</v>
      </c>
      <c r="BL9">
        <f>'ICP-MS Results'!EH9</f>
        <v>92.798450649986805</v>
      </c>
    </row>
    <row r="10" spans="1:64" x14ac:dyDescent="0.25">
      <c r="A10" t="str">
        <f>'ICP-MS Results'!C10</f>
        <v>Rinse</v>
      </c>
      <c r="C10" s="11">
        <f>'ICP-MS Results'!E10</f>
        <v>3.4216453370321802</v>
      </c>
      <c r="D10" s="11">
        <f>'ICP-MS Results'!G10</f>
        <v>6.5755769485560403E-2</v>
      </c>
      <c r="E10" s="11">
        <f>'ICP-MS Results'!J10</f>
        <v>6.9055533272015603</v>
      </c>
      <c r="F10" s="11">
        <f>'ICP-MS Results'!M10</f>
        <v>-8.8237494604439508</v>
      </c>
      <c r="G10" s="11">
        <f>'ICP-MS Results'!P10</f>
        <v>-1.4329053595485299</v>
      </c>
      <c r="H10" s="11">
        <f>'ICP-MS Results'!Q10</f>
        <v>-8.7511376508721401</v>
      </c>
      <c r="I10" s="11">
        <f>'ICP-MS Results'!S10</f>
        <v>-0.65754441957294996</v>
      </c>
      <c r="J10" s="11">
        <f>'ICP-MS Results'!AC10</f>
        <v>-8.5487586451457404E-2</v>
      </c>
      <c r="K10" s="11">
        <f>'ICP-MS Results'!AE10</f>
        <v>2.14563078180782E-2</v>
      </c>
      <c r="L10" s="11">
        <f>'ICP-MS Results'!AG10</f>
        <v>-1.90364081276004E-2</v>
      </c>
      <c r="M10" s="11">
        <f>'ICP-MS Results'!AI10</f>
        <v>-0.22181637790665801</v>
      </c>
      <c r="N10" s="11">
        <f>'ICP-MS Results'!AK10</f>
        <v>-6.3232459827784998E-2</v>
      </c>
      <c r="O10" s="11">
        <f>'ICP-MS Results'!AN10</f>
        <v>-5.86436163211033</v>
      </c>
      <c r="P10" s="11">
        <f>'ICP-MS Results'!AP10</f>
        <v>1.75219950895266E-2</v>
      </c>
      <c r="Q10" s="11">
        <f>'ICP-MS Results'!AR10</f>
        <v>5.14174468683413E-2</v>
      </c>
      <c r="R10" s="11">
        <f>'ICP-MS Results'!AT10</f>
        <v>5.64004476333601E-2</v>
      </c>
      <c r="S10" s="11">
        <f>'ICP-MS Results'!AV10</f>
        <v>0.17012213518969199</v>
      </c>
      <c r="T10" s="11">
        <f>'ICP-MS Results'!AX10</f>
        <v>1.2485465046889899E-2</v>
      </c>
      <c r="U10" s="11">
        <f>'ICP-MS Results'!AZ10</f>
        <v>3.4605256852509501E-2</v>
      </c>
      <c r="V10" s="11">
        <f>'ICP-MS Results'!BB10</f>
        <v>0.12712826970683799</v>
      </c>
      <c r="W10" s="11">
        <f>'ICP-MS Results'!BF10</f>
        <v>1.24640368977963E-2</v>
      </c>
      <c r="X10" s="11">
        <f>'ICP-MS Results'!BH10</f>
        <v>0.31218295644771898</v>
      </c>
      <c r="Y10" s="11">
        <f>'ICP-MS Results'!BJ10</f>
        <v>-0.17723989537462501</v>
      </c>
      <c r="Z10" s="11">
        <f>'ICP-MS Results'!BM10</f>
        <v>-2.0697795110683801</v>
      </c>
      <c r="AA10" s="11">
        <f>'ICP-MS Results'!BO10</f>
        <v>-1.20208642087922E-2</v>
      </c>
      <c r="AB10" s="11">
        <f>'ICP-MS Results'!BQ10</f>
        <v>0.94973141008382</v>
      </c>
      <c r="AC10" s="11">
        <f>'ICP-MS Results'!BS10</f>
        <v>0.20330658642971999</v>
      </c>
      <c r="AD10" s="11">
        <f>'ICP-MS Results'!BT10</f>
        <v>0.33154402730300703</v>
      </c>
      <c r="AE10" s="11">
        <f>'ICP-MS Results'!BW10</f>
        <v>4.9815098531650096E-4</v>
      </c>
      <c r="AF10" s="11">
        <f>'ICP-MS Results'!BY10</f>
        <v>2.47493501624148E-2</v>
      </c>
      <c r="AG10" s="11">
        <f>'ICP-MS Results'!CA10</f>
        <v>1.01978278597464</v>
      </c>
      <c r="AH10" s="11">
        <f>'ICP-MS Results'!CC10</f>
        <v>0.29586747201850699</v>
      </c>
      <c r="AI10" s="11">
        <f>'ICP-MS Results'!CE10</f>
        <v>0.21785905121799901</v>
      </c>
      <c r="AJ10" s="11">
        <f>'ICP-MS Results'!CF10</f>
        <v>0.44194967335757201</v>
      </c>
      <c r="AK10" s="11">
        <f>'ICP-MS Results'!CI10</f>
        <v>-7.7737379331986003E-2</v>
      </c>
      <c r="AL10" s="11">
        <f>'ICP-MS Results'!CK10</f>
        <v>1.84464377297925E-2</v>
      </c>
      <c r="AM10" s="11">
        <f>'ICP-MS Results'!CM10</f>
        <v>-0.17934636707829699</v>
      </c>
      <c r="AN10" s="11">
        <f>'ICP-MS Results'!CO10</f>
        <v>1.35870580279177E-2</v>
      </c>
      <c r="AO10" s="11">
        <f>'ICP-MS Results'!CQ10</f>
        <v>4.1518393978700902E-3</v>
      </c>
      <c r="AP10" s="11">
        <f>'ICP-MS Results'!CS10</f>
        <v>8.4799694733557508E-3</v>
      </c>
      <c r="AQ10" s="11">
        <f>'ICP-MS Results'!CU10</f>
        <v>1.7444368697393599E-2</v>
      </c>
      <c r="AR10" s="11">
        <f>'ICP-MS Results'!CW10</f>
        <v>8.5134137407791299E-3</v>
      </c>
      <c r="AS10" s="11">
        <f>'ICP-MS Results'!CY10</f>
        <v>3.0396140180110699E-5</v>
      </c>
      <c r="AT10" s="11">
        <f>'ICP-MS Results'!DA10</f>
        <v>-1.4703633089161699E-3</v>
      </c>
      <c r="AU10" s="11">
        <f>'ICP-MS Results'!DC10</f>
        <v>6.9822818882501296E-3</v>
      </c>
      <c r="AV10" s="11">
        <f>'ICP-MS Results'!DE10</f>
        <v>5.4984808669066403E-3</v>
      </c>
      <c r="AW10" s="11">
        <f>'ICP-MS Results'!DG10</f>
        <v>1.0867273630494501E-3</v>
      </c>
      <c r="AX10" s="11">
        <f>'ICP-MS Results'!DI10</f>
        <v>-5.4840925136792201E-3</v>
      </c>
      <c r="AY10" s="11">
        <f>'ICP-MS Results'!DK10</f>
        <v>-1.12913433159392E-3</v>
      </c>
      <c r="AZ10" s="11">
        <f>'ICP-MS Results'!DM10</f>
        <v>1.9019706449335601E-2</v>
      </c>
      <c r="BA10" s="11">
        <f>'ICP-MS Results'!DO10</f>
        <v>3.4926930945175502E-2</v>
      </c>
      <c r="BB10" s="11">
        <f>'ICP-MS Results'!DQ10</f>
        <v>0.63025072331255205</v>
      </c>
      <c r="BC10" s="11">
        <f>'ICP-MS Results'!DS10</f>
        <v>1.12441471213213E-2</v>
      </c>
      <c r="BD10" s="11">
        <f>'ICP-MS Results'!DU10</f>
        <v>0.58317191240029698</v>
      </c>
      <c r="BE10" s="11">
        <f>'ICP-MS Results'!DW10</f>
        <v>0.51532269154704502</v>
      </c>
      <c r="BF10" s="11">
        <f>'ICP-MS Results'!DY10</f>
        <v>4.2592081096959597E-2</v>
      </c>
      <c r="BG10" s="11">
        <f>'ICP-MS Results'!EA10</f>
        <v>7.40786732384527E-2</v>
      </c>
      <c r="BH10" s="11">
        <f>'ICP-MS Results'!EC10</f>
        <v>-1.7595647435402199E-2</v>
      </c>
      <c r="BI10" s="11">
        <f>'ICP-MS Results'!EE10</f>
        <v>2.2295988009048899E-3</v>
      </c>
      <c r="BJ10">
        <f>'ICP-MS Results'!EF10</f>
        <v>96.310779494835501</v>
      </c>
      <c r="BK10">
        <f>'ICP-MS Results'!EG10</f>
        <v>90.978537902405606</v>
      </c>
      <c r="BL10">
        <f>'ICP-MS Results'!EH10</f>
        <v>95.492697410854902</v>
      </c>
    </row>
    <row r="11" spans="1:64" x14ac:dyDescent="0.25">
      <c r="A11" t="str">
        <f>'ICP-MS Results'!C11</f>
        <v>Rinse</v>
      </c>
      <c r="C11" s="11">
        <f>'ICP-MS Results'!E11</f>
        <v>0.95181268337333902</v>
      </c>
      <c r="D11" s="11">
        <f>'ICP-MS Results'!G11</f>
        <v>2.4326230786487199E-2</v>
      </c>
      <c r="E11" s="11">
        <f>'ICP-MS Results'!J11</f>
        <v>1.65065163345292</v>
      </c>
      <c r="F11" s="11">
        <f>'ICP-MS Results'!M11</f>
        <v>-8.8863218940052597</v>
      </c>
      <c r="G11" s="11">
        <f>'ICP-MS Results'!P11</f>
        <v>-1.4967548032237199</v>
      </c>
      <c r="H11" s="11">
        <f>'ICP-MS Results'!Q11</f>
        <v>-15.0609298161349</v>
      </c>
      <c r="I11" s="11">
        <f>'ICP-MS Results'!S11</f>
        <v>-0.86113405846231095</v>
      </c>
      <c r="J11" s="11">
        <f>'ICP-MS Results'!AC11</f>
        <v>-0.113388935917714</v>
      </c>
      <c r="K11" s="11">
        <f>'ICP-MS Results'!AE11</f>
        <v>-1.58180549812835E-2</v>
      </c>
      <c r="L11" s="11">
        <f>'ICP-MS Results'!AG11</f>
        <v>-1.2479820710882E-2</v>
      </c>
      <c r="M11" s="11">
        <f>'ICP-MS Results'!AI11</f>
        <v>-0.22744262284877101</v>
      </c>
      <c r="N11" s="11">
        <f>'ICP-MS Results'!AK11</f>
        <v>-5.9123091635696498E-2</v>
      </c>
      <c r="O11" s="11">
        <f>'ICP-MS Results'!AN11</f>
        <v>-5.8015886654540303</v>
      </c>
      <c r="P11" s="11">
        <f>'ICP-MS Results'!AP11</f>
        <v>4.0614068481237102E-3</v>
      </c>
      <c r="Q11" s="11">
        <f>'ICP-MS Results'!AR11</f>
        <v>2.3240912923873099E-2</v>
      </c>
      <c r="R11" s="11">
        <f>'ICP-MS Results'!AT11</f>
        <v>2.2262529073677699E-2</v>
      </c>
      <c r="S11" s="11">
        <f>'ICP-MS Results'!AV11</f>
        <v>0.234372675893219</v>
      </c>
      <c r="T11" s="11">
        <f>'ICP-MS Results'!AX11</f>
        <v>3.6129951708635298E-3</v>
      </c>
      <c r="U11" s="11">
        <f>'ICP-MS Results'!AZ11</f>
        <v>3.7631948623887399E-3</v>
      </c>
      <c r="V11" s="11">
        <f>'ICP-MS Results'!BB11</f>
        <v>5.5265378549937599E-2</v>
      </c>
      <c r="W11" s="11">
        <f>'ICP-MS Results'!BF11</f>
        <v>0.113316901737936</v>
      </c>
      <c r="X11" s="11">
        <f>'ICP-MS Results'!BH11</f>
        <v>9.2740597413165995E-2</v>
      </c>
      <c r="Y11" s="11">
        <f>'ICP-MS Results'!BJ11</f>
        <v>-2.70240614582276E-2</v>
      </c>
      <c r="Z11" s="11">
        <f>'ICP-MS Results'!BM11</f>
        <v>-2.08806248269007</v>
      </c>
      <c r="AA11" s="11">
        <f>'ICP-MS Results'!BO11</f>
        <v>-1.9912444023776801E-2</v>
      </c>
      <c r="AB11" s="11">
        <f>'ICP-MS Results'!BQ11</f>
        <v>0.38561758684605502</v>
      </c>
      <c r="AC11" s="11">
        <f>'ICP-MS Results'!BS11</f>
        <v>4.6927236183617403E-2</v>
      </c>
      <c r="AD11" s="11">
        <f>'ICP-MS Results'!BT11</f>
        <v>2.5208165815284799E-2</v>
      </c>
      <c r="AE11" s="11">
        <f>'ICP-MS Results'!BW11</f>
        <v>-6.1064286577553499E-3</v>
      </c>
      <c r="AF11" s="11">
        <f>'ICP-MS Results'!BY11</f>
        <v>9.7067491232924897E-3</v>
      </c>
      <c r="AG11" s="11">
        <f>'ICP-MS Results'!CA11</f>
        <v>0.51782997717132495</v>
      </c>
      <c r="AH11" s="11">
        <f>'ICP-MS Results'!CC11</f>
        <v>8.5276847376443907E-2</v>
      </c>
      <c r="AI11" s="11">
        <f>'ICP-MS Results'!CE11</f>
        <v>6.1533467250219201E-2</v>
      </c>
      <c r="AJ11" s="11">
        <f>'ICP-MS Results'!CF11</f>
        <v>0.10302246611982099</v>
      </c>
      <c r="AK11" s="11">
        <f>'ICP-MS Results'!CI11</f>
        <v>-8.9127993101686301E-2</v>
      </c>
      <c r="AL11" s="11">
        <f>'ICP-MS Results'!CK11</f>
        <v>1.6238586633605701E-4</v>
      </c>
      <c r="AM11" s="11">
        <f>'ICP-MS Results'!CM11</f>
        <v>-0.194111326031079</v>
      </c>
      <c r="AN11" s="11">
        <f>'ICP-MS Results'!CO11</f>
        <v>-8.6559261258746905E-5</v>
      </c>
      <c r="AO11" s="11">
        <f>'ICP-MS Results'!CQ11</f>
        <v>-3.2152599509599001E-3</v>
      </c>
      <c r="AP11" s="11">
        <f>'ICP-MS Results'!CS11</f>
        <v>-6.9769457639954902E-3</v>
      </c>
      <c r="AQ11" s="11">
        <f>'ICP-MS Results'!CU11</f>
        <v>-4.6114559024634902E-4</v>
      </c>
      <c r="AR11" s="11">
        <f>'ICP-MS Results'!CW11</f>
        <v>-1.8723535448975301E-3</v>
      </c>
      <c r="AS11" s="11">
        <f>'ICP-MS Results'!CY11</f>
        <v>-8.7127147172364004E-3</v>
      </c>
      <c r="AT11" s="11">
        <f>'ICP-MS Results'!DA11</f>
        <v>-1.4236155613033499E-2</v>
      </c>
      <c r="AU11" s="11">
        <f>'ICP-MS Results'!DC11</f>
        <v>-3.1535324360561002E-3</v>
      </c>
      <c r="AV11" s="11">
        <f>'ICP-MS Results'!DE11</f>
        <v>-3.36529321533617E-3</v>
      </c>
      <c r="AW11" s="11">
        <f>'ICP-MS Results'!DG11</f>
        <v>-8.83713273064448E-3</v>
      </c>
      <c r="AX11" s="11">
        <f>'ICP-MS Results'!DI11</f>
        <v>-1.6233019236224101E-2</v>
      </c>
      <c r="AY11" s="11">
        <f>'ICP-MS Results'!DK11</f>
        <v>-1.18683374859463E-2</v>
      </c>
      <c r="AZ11" s="11">
        <f>'ICP-MS Results'!DM11</f>
        <v>2.8884236144551701E-3</v>
      </c>
      <c r="BA11" s="11">
        <f>'ICP-MS Results'!DO11</f>
        <v>1.11782090760027E-2</v>
      </c>
      <c r="BB11" s="11">
        <f>'ICP-MS Results'!DQ11</f>
        <v>0.17275176521444099</v>
      </c>
      <c r="BC11" s="11">
        <f>'ICP-MS Results'!DS11</f>
        <v>3.28348365438261E-3</v>
      </c>
      <c r="BD11" s="11">
        <f>'ICP-MS Results'!DU11</f>
        <v>0.219487945006832</v>
      </c>
      <c r="BE11" s="11">
        <f>'ICP-MS Results'!DW11</f>
        <v>0.123566430670949</v>
      </c>
      <c r="BF11" s="11">
        <f>'ICP-MS Results'!DY11</f>
        <v>3.7139426301528097E-2</v>
      </c>
      <c r="BG11" s="11">
        <f>'ICP-MS Results'!EA11</f>
        <v>1.2791491506548E-2</v>
      </c>
      <c r="BH11" s="11">
        <f>'ICP-MS Results'!EC11</f>
        <v>-4.3023489849061999E-2</v>
      </c>
      <c r="BI11" s="11">
        <f>'ICP-MS Results'!EE11</f>
        <v>-6.3542431999401797E-3</v>
      </c>
      <c r="BJ11">
        <f>'ICP-MS Results'!EF11</f>
        <v>94.974047771350698</v>
      </c>
      <c r="BK11">
        <f>'ICP-MS Results'!EG11</f>
        <v>95.914098887422796</v>
      </c>
      <c r="BL11">
        <f>'ICP-MS Results'!EH11</f>
        <v>92.921588392011699</v>
      </c>
    </row>
    <row r="12" spans="1:64" x14ac:dyDescent="0.25">
      <c r="A12" t="str">
        <f>'ICP-MS Results'!C12</f>
        <v>10 ppb QC</v>
      </c>
      <c r="C12" s="11">
        <f>'ICP-MS Results'!E12</f>
        <v>10.3468519718585</v>
      </c>
      <c r="D12" s="11">
        <f>'ICP-MS Results'!G12</f>
        <v>9.4982880930411309</v>
      </c>
      <c r="E12" s="11">
        <f>'ICP-MS Results'!J12</f>
        <v>15.9361801990096</v>
      </c>
      <c r="F12" s="11">
        <f>'ICP-MS Results'!M12</f>
        <v>8.7312704902039595</v>
      </c>
      <c r="G12" s="11">
        <f>'ICP-MS Results'!P12</f>
        <v>13.2437395812403</v>
      </c>
      <c r="H12" s="11">
        <f>'ICP-MS Results'!Q12</f>
        <v>8.1441642751133507</v>
      </c>
      <c r="I12" s="11">
        <f>'ICP-MS Results'!S12</f>
        <v>11.613267628338001</v>
      </c>
      <c r="J12" s="11">
        <f>'ICP-MS Results'!AC12</f>
        <v>9.7537264384762903</v>
      </c>
      <c r="K12" s="11">
        <f>'ICP-MS Results'!AE12</f>
        <v>9.9226202897196405</v>
      </c>
      <c r="L12" s="11">
        <f>'ICP-MS Results'!AG12</f>
        <v>9.9944157620450191</v>
      </c>
      <c r="M12" s="11">
        <f>'ICP-MS Results'!AI12</f>
        <v>9.9956903356281899</v>
      </c>
      <c r="N12" s="11">
        <f>'ICP-MS Results'!AK12</f>
        <v>10.2202290887176</v>
      </c>
      <c r="O12" s="11">
        <f>'ICP-MS Results'!AN12</f>
        <v>16.408642855556199</v>
      </c>
      <c r="P12" s="11">
        <f>'ICP-MS Results'!AP12</f>
        <v>10.0898956505835</v>
      </c>
      <c r="Q12" s="11">
        <f>'ICP-MS Results'!AR12</f>
        <v>9.8744949161062703</v>
      </c>
      <c r="R12" s="11">
        <f>'ICP-MS Results'!AT12</f>
        <v>10.3046283304499</v>
      </c>
      <c r="S12" s="11">
        <f>'ICP-MS Results'!AV12</f>
        <v>12.943095973500901</v>
      </c>
      <c r="T12" s="11">
        <f>'ICP-MS Results'!AX12</f>
        <v>9.6443546143472005</v>
      </c>
      <c r="U12" s="11">
        <f>'ICP-MS Results'!AZ12</f>
        <v>9.8785363531060799</v>
      </c>
      <c r="V12" s="11">
        <f>'ICP-MS Results'!BB12</f>
        <v>9.8403669089999308</v>
      </c>
      <c r="W12" s="11">
        <f>'ICP-MS Results'!BF12</f>
        <v>9.6539300164112305</v>
      </c>
      <c r="X12" s="11">
        <f>'ICP-MS Results'!BH12</f>
        <v>9.9538531739902893</v>
      </c>
      <c r="Y12" s="11">
        <f>'ICP-MS Results'!BJ12</f>
        <v>9.7276650640943796</v>
      </c>
      <c r="Z12" s="11">
        <f>'ICP-MS Results'!BM12</f>
        <v>10.7622422681</v>
      </c>
      <c r="AA12" s="11">
        <f>'ICP-MS Results'!BO12</f>
        <v>10.216025819299199</v>
      </c>
      <c r="AB12" s="11">
        <f>'ICP-MS Results'!BQ12</f>
        <v>10.0623191155382</v>
      </c>
      <c r="AC12" s="11">
        <f>'ICP-MS Results'!BS12</f>
        <v>10.271430363478199</v>
      </c>
      <c r="AD12" s="11">
        <f>'ICP-MS Results'!BT12</f>
        <v>10.0088765840412</v>
      </c>
      <c r="AE12" s="11">
        <f>'ICP-MS Results'!BW12</f>
        <v>10.2802058279555</v>
      </c>
      <c r="AF12" s="11">
        <f>'ICP-MS Results'!BY12</f>
        <v>10.185239807138</v>
      </c>
      <c r="AG12" s="11">
        <f>'ICP-MS Results'!CA12</f>
        <v>10.469128609146701</v>
      </c>
      <c r="AH12" s="11">
        <f>'ICP-MS Results'!CC12</f>
        <v>10.330714938263201</v>
      </c>
      <c r="AI12" s="11">
        <f>'ICP-MS Results'!CE12</f>
        <v>8.9404142339498698</v>
      </c>
      <c r="AJ12" s="11">
        <f>'ICP-MS Results'!CF12</f>
        <v>9.9223758816825995</v>
      </c>
      <c r="AK12" s="11">
        <f>'ICP-MS Results'!CI12</f>
        <v>10.1042571033448</v>
      </c>
      <c r="AL12" s="11">
        <f>'ICP-MS Results'!CK12</f>
        <v>9.9735675551926004</v>
      </c>
      <c r="AM12" s="11">
        <f>'ICP-MS Results'!CM12</f>
        <v>10.1102341457671</v>
      </c>
      <c r="AN12" s="11">
        <f>'ICP-MS Results'!CO12</f>
        <v>9.9057549432386303</v>
      </c>
      <c r="AO12" s="11">
        <f>'ICP-MS Results'!CQ12</f>
        <v>10.0329858265089</v>
      </c>
      <c r="AP12" s="11">
        <f>'ICP-MS Results'!CS12</f>
        <v>9.9990853673626408</v>
      </c>
      <c r="AQ12" s="11">
        <f>'ICP-MS Results'!CU12</f>
        <v>9.9676083095612906</v>
      </c>
      <c r="AR12" s="11">
        <f>'ICP-MS Results'!CW12</f>
        <v>9.8418405798237192</v>
      </c>
      <c r="AS12" s="11">
        <f>'ICP-MS Results'!CY12</f>
        <v>9.8251154170305792</v>
      </c>
      <c r="AT12" s="11">
        <f>'ICP-MS Results'!DA12</f>
        <v>9.8233945208845608</v>
      </c>
      <c r="AU12" s="11">
        <f>'ICP-MS Results'!DC12</f>
        <v>9.8174590978264593</v>
      </c>
      <c r="AV12" s="11">
        <f>'ICP-MS Results'!DE12</f>
        <v>9.8381438991900101</v>
      </c>
      <c r="AW12" s="11">
        <f>'ICP-MS Results'!DG12</f>
        <v>9.7921658347584692</v>
      </c>
      <c r="AX12" s="11">
        <f>'ICP-MS Results'!DI12</f>
        <v>9.7905559887298601</v>
      </c>
      <c r="AY12" s="11">
        <f>'ICP-MS Results'!DK12</f>
        <v>9.7302279658726007</v>
      </c>
      <c r="AZ12" s="11">
        <f>'ICP-MS Results'!DM12</f>
        <v>9.5127420646197205</v>
      </c>
      <c r="BA12" s="11">
        <f>'ICP-MS Results'!DO12</f>
        <v>6.0787949832417798</v>
      </c>
      <c r="BB12" s="11">
        <f>'ICP-MS Results'!DQ12</f>
        <v>9.2339918807591701</v>
      </c>
      <c r="BC12" s="11">
        <f>'ICP-MS Results'!DS12</f>
        <v>9.7018505844981</v>
      </c>
      <c r="BD12" s="11">
        <f>'ICP-MS Results'!DU12</f>
        <v>9.7049178623586005</v>
      </c>
      <c r="BE12" s="11">
        <f>'ICP-MS Results'!DW12</f>
        <v>9.5028554278109301</v>
      </c>
      <c r="BF12" s="11">
        <f>'ICP-MS Results'!DY12</f>
        <v>9.6305935457683507</v>
      </c>
      <c r="BG12" s="11">
        <f>'ICP-MS Results'!EA12</f>
        <v>9.5148525683913903</v>
      </c>
      <c r="BH12" s="11">
        <f>'ICP-MS Results'!EC12</f>
        <v>9.3070356621318506</v>
      </c>
      <c r="BI12" s="11">
        <f>'ICP-MS Results'!EE12</f>
        <v>9.2637948418575693</v>
      </c>
      <c r="BJ12">
        <f>'ICP-MS Results'!EF12</f>
        <v>92.474047631574294</v>
      </c>
      <c r="BK12">
        <f>'ICP-MS Results'!EG12</f>
        <v>90.823701126173901</v>
      </c>
      <c r="BL12">
        <f>'ICP-MS Results'!EH12</f>
        <v>90.363242966141101</v>
      </c>
    </row>
    <row r="13" spans="1:64" x14ac:dyDescent="0.25">
      <c r="A13" s="11" t="s">
        <v>238</v>
      </c>
      <c r="C13" s="12">
        <f>C12/10</f>
        <v>1.0346851971858499</v>
      </c>
      <c r="D13" s="12">
        <f t="shared" ref="D13:AB13" si="0">D12/10</f>
        <v>0.94982880930411306</v>
      </c>
      <c r="E13" s="12">
        <f t="shared" si="0"/>
        <v>1.59361801990096</v>
      </c>
      <c r="F13" s="12">
        <f t="shared" si="0"/>
        <v>0.87312704902039595</v>
      </c>
      <c r="G13" s="12">
        <f t="shared" si="0"/>
        <v>1.3243739581240299</v>
      </c>
      <c r="H13" s="12">
        <f t="shared" si="0"/>
        <v>0.81441642751133503</v>
      </c>
      <c r="I13" s="12">
        <f t="shared" si="0"/>
        <v>1.1613267628338</v>
      </c>
      <c r="J13" s="12">
        <f t="shared" si="0"/>
        <v>0.97537264384762901</v>
      </c>
      <c r="K13" s="12">
        <f t="shared" si="0"/>
        <v>0.99226202897196403</v>
      </c>
      <c r="L13" s="12">
        <f t="shared" si="0"/>
        <v>0.99944157620450191</v>
      </c>
      <c r="M13" s="12">
        <f t="shared" si="0"/>
        <v>0.99956903356281901</v>
      </c>
      <c r="N13" s="12">
        <f t="shared" si="0"/>
        <v>1.0220229088717601</v>
      </c>
      <c r="O13" s="12">
        <f t="shared" si="0"/>
        <v>1.6408642855556199</v>
      </c>
      <c r="P13" s="12">
        <f t="shared" si="0"/>
        <v>1.00898956505835</v>
      </c>
      <c r="Q13" s="12">
        <f t="shared" si="0"/>
        <v>0.98744949161062701</v>
      </c>
      <c r="R13" s="12">
        <f t="shared" si="0"/>
        <v>1.0304628330449899</v>
      </c>
      <c r="S13" s="12">
        <f t="shared" si="0"/>
        <v>1.29430959735009</v>
      </c>
      <c r="T13" s="12">
        <f t="shared" si="0"/>
        <v>0.96443546143472003</v>
      </c>
      <c r="U13" s="12">
        <f t="shared" si="0"/>
        <v>0.98785363531060799</v>
      </c>
      <c r="V13" s="12">
        <f t="shared" si="0"/>
        <v>0.98403669089999313</v>
      </c>
      <c r="W13" s="12">
        <f t="shared" si="0"/>
        <v>0.96539300164112307</v>
      </c>
      <c r="X13" s="12">
        <f t="shared" si="0"/>
        <v>0.99538531739902891</v>
      </c>
      <c r="Y13" s="12">
        <f t="shared" si="0"/>
        <v>0.97276650640943796</v>
      </c>
      <c r="Z13" s="12">
        <f t="shared" si="0"/>
        <v>1.07622422681</v>
      </c>
      <c r="AA13" s="12">
        <f t="shared" si="0"/>
        <v>1.0216025819299199</v>
      </c>
      <c r="AB13" s="12">
        <f t="shared" si="0"/>
        <v>1.0062319115538201</v>
      </c>
      <c r="AC13" s="12">
        <f t="shared" ref="AC13:BH13" si="1">AC12/10</f>
        <v>1.02714303634782</v>
      </c>
      <c r="AD13" s="12">
        <f t="shared" si="1"/>
        <v>1.00088765840412</v>
      </c>
      <c r="AE13" s="12">
        <f t="shared" si="1"/>
        <v>1.02802058279555</v>
      </c>
      <c r="AF13" s="12">
        <f t="shared" si="1"/>
        <v>1.0185239807138</v>
      </c>
      <c r="AG13" s="12">
        <f t="shared" si="1"/>
        <v>1.0469128609146701</v>
      </c>
      <c r="AH13" s="12">
        <f t="shared" si="1"/>
        <v>1.0330714938263201</v>
      </c>
      <c r="AI13" s="12">
        <f t="shared" si="1"/>
        <v>0.89404142339498693</v>
      </c>
      <c r="AJ13" s="12">
        <f t="shared" si="1"/>
        <v>0.99223758816825991</v>
      </c>
      <c r="AK13" s="12">
        <f t="shared" si="1"/>
        <v>1.01042571033448</v>
      </c>
      <c r="AL13" s="12">
        <f t="shared" si="1"/>
        <v>0.99735675551926006</v>
      </c>
      <c r="AM13" s="12">
        <f t="shared" si="1"/>
        <v>1.0110234145767101</v>
      </c>
      <c r="AN13" s="12">
        <f t="shared" si="1"/>
        <v>0.99057549432386305</v>
      </c>
      <c r="AO13" s="12">
        <f t="shared" si="1"/>
        <v>1.00329858265089</v>
      </c>
      <c r="AP13" s="12">
        <f t="shared" si="1"/>
        <v>0.99990853673626412</v>
      </c>
      <c r="AQ13" s="12">
        <f t="shared" si="1"/>
        <v>0.99676083095612911</v>
      </c>
      <c r="AR13" s="12">
        <f t="shared" si="1"/>
        <v>0.98418405798237196</v>
      </c>
      <c r="AS13" s="12">
        <f t="shared" si="1"/>
        <v>0.98251154170305788</v>
      </c>
      <c r="AT13" s="12">
        <f t="shared" si="1"/>
        <v>0.98233945208845608</v>
      </c>
      <c r="AU13" s="12">
        <f t="shared" si="1"/>
        <v>0.98174590978264598</v>
      </c>
      <c r="AV13" s="12">
        <f t="shared" si="1"/>
        <v>0.98381438991900105</v>
      </c>
      <c r="AW13" s="12">
        <f t="shared" si="1"/>
        <v>0.97921658347584695</v>
      </c>
      <c r="AX13" s="12">
        <f t="shared" si="1"/>
        <v>0.97905559887298599</v>
      </c>
      <c r="AY13" s="12">
        <f t="shared" si="1"/>
        <v>0.9730227965872601</v>
      </c>
      <c r="AZ13" s="12">
        <f t="shared" si="1"/>
        <v>0.95127420646197203</v>
      </c>
      <c r="BA13" s="12">
        <f t="shared" si="1"/>
        <v>0.60787949832417798</v>
      </c>
      <c r="BB13" s="12">
        <f t="shared" si="1"/>
        <v>0.92339918807591703</v>
      </c>
      <c r="BC13" s="12">
        <f t="shared" si="1"/>
        <v>0.97018505844980996</v>
      </c>
      <c r="BD13" s="12">
        <f t="shared" si="1"/>
        <v>0.97049178623586008</v>
      </c>
      <c r="BE13" s="12">
        <f t="shared" si="1"/>
        <v>0.95028554278109301</v>
      </c>
      <c r="BF13" s="12">
        <f t="shared" si="1"/>
        <v>0.96305935457683511</v>
      </c>
      <c r="BG13" s="12">
        <f t="shared" si="1"/>
        <v>0.95148525683913898</v>
      </c>
      <c r="BH13" s="12">
        <f t="shared" si="1"/>
        <v>0.93070356621318506</v>
      </c>
      <c r="BI13" s="12">
        <f t="shared" ref="BI13" si="2">BI12/10</f>
        <v>0.92637948418575689</v>
      </c>
    </row>
    <row r="14" spans="1:64" x14ac:dyDescent="0.25">
      <c r="A14" t="str">
        <f>'ICP-MS Results'!C13</f>
        <v>200 ppb QC</v>
      </c>
      <c r="C14" s="11">
        <f>'ICP-MS Results'!E13</f>
        <v>215.00952148579901</v>
      </c>
      <c r="D14" s="11">
        <f>'ICP-MS Results'!G13</f>
        <v>208.98253939839799</v>
      </c>
      <c r="E14" s="11">
        <f>'ICP-MS Results'!J13</f>
        <v>201.37480956004899</v>
      </c>
      <c r="F14" s="11">
        <f>'ICP-MS Results'!M13</f>
        <v>204.28804241339299</v>
      </c>
      <c r="G14" s="11">
        <f>'ICP-MS Results'!P13</f>
        <v>202.54038954272201</v>
      </c>
      <c r="H14" s="11">
        <f>'ICP-MS Results'!Q13</f>
        <v>209.89126541644299</v>
      </c>
      <c r="I14" s="11">
        <f>'ICP-MS Results'!S13</f>
        <v>203.42801030905801</v>
      </c>
      <c r="J14" s="11">
        <f>'ICP-MS Results'!AC13</f>
        <v>200.837920809369</v>
      </c>
      <c r="K14" s="11">
        <f>'ICP-MS Results'!AE13</f>
        <v>209.84444741995401</v>
      </c>
      <c r="L14" s="11">
        <f>'ICP-MS Results'!AG13</f>
        <v>201.51474989883499</v>
      </c>
      <c r="M14" s="11">
        <f>'ICP-MS Results'!AI13</f>
        <v>201.69545631512901</v>
      </c>
      <c r="N14" s="11">
        <f>'ICP-MS Results'!AK13</f>
        <v>203.61475858119201</v>
      </c>
      <c r="O14" s="11">
        <f>'ICP-MS Results'!AN13</f>
        <v>202.405756696362</v>
      </c>
      <c r="P14" s="11">
        <f>'ICP-MS Results'!AP13</f>
        <v>201.25076509513099</v>
      </c>
      <c r="Q14" s="11">
        <f>'ICP-MS Results'!AR13</f>
        <v>199.880783954039</v>
      </c>
      <c r="R14" s="11">
        <f>'ICP-MS Results'!AT13</f>
        <v>202.823927630138</v>
      </c>
      <c r="S14" s="11">
        <f>'ICP-MS Results'!AV13</f>
        <v>204.131952087635</v>
      </c>
      <c r="T14" s="11">
        <f>'ICP-MS Results'!AX13</f>
        <v>199.97496825542001</v>
      </c>
      <c r="U14" s="11">
        <f>'ICP-MS Results'!AZ13</f>
        <v>204.97638244814999</v>
      </c>
      <c r="V14" s="11">
        <f>'ICP-MS Results'!BB13</f>
        <v>201.47285222613601</v>
      </c>
      <c r="W14" s="11">
        <f>'ICP-MS Results'!BF13</f>
        <v>204.66637619578</v>
      </c>
      <c r="X14" s="11">
        <f>'ICP-MS Results'!BH13</f>
        <v>206.05326134819001</v>
      </c>
      <c r="Y14" s="11">
        <f>'ICP-MS Results'!BJ13</f>
        <v>204.593648024598</v>
      </c>
      <c r="Z14" s="11">
        <f>'ICP-MS Results'!BM13</f>
        <v>206.215204938179</v>
      </c>
      <c r="AA14" s="11">
        <f>'ICP-MS Results'!BO13</f>
        <v>207.13721230812899</v>
      </c>
      <c r="AB14" s="11">
        <f>'ICP-MS Results'!BQ13</f>
        <v>192.93774213392899</v>
      </c>
      <c r="AC14" s="11">
        <f>'ICP-MS Results'!BS13</f>
        <v>207.723317517834</v>
      </c>
      <c r="AD14" s="11">
        <f>'ICP-MS Results'!BT13</f>
        <v>213.108570314563</v>
      </c>
      <c r="AE14" s="11">
        <f>'ICP-MS Results'!BW13</f>
        <v>206.52432461068901</v>
      </c>
      <c r="AF14" s="11">
        <f>'ICP-MS Results'!BY13</f>
        <v>205.23736786908</v>
      </c>
      <c r="AG14" s="11">
        <f>'ICP-MS Results'!CA13</f>
        <v>207.91284950642401</v>
      </c>
      <c r="AH14" s="11">
        <f>'ICP-MS Results'!CC13</f>
        <v>208.46178525485999</v>
      </c>
      <c r="AI14" s="11">
        <f>'ICP-MS Results'!CE13</f>
        <v>209.53599086317499</v>
      </c>
      <c r="AJ14" s="11">
        <f>'ICP-MS Results'!CF13</f>
        <v>205.86889808684199</v>
      </c>
      <c r="AK14" s="11">
        <f>'ICP-MS Results'!CI13</f>
        <v>201.42728321991601</v>
      </c>
      <c r="AL14" s="11">
        <f>'ICP-MS Results'!CK13</f>
        <v>201.949812833312</v>
      </c>
      <c r="AM14" s="11">
        <f>'ICP-MS Results'!CM13</f>
        <v>202.39960509731</v>
      </c>
      <c r="AN14" s="11">
        <f>'ICP-MS Results'!CO13</f>
        <v>201.736945226058</v>
      </c>
      <c r="AO14" s="11">
        <f>'ICP-MS Results'!CQ13</f>
        <v>205.30950174502399</v>
      </c>
      <c r="AP14" s="11">
        <f>'ICP-MS Results'!CS13</f>
        <v>204.86207431468901</v>
      </c>
      <c r="AQ14" s="11">
        <f>'ICP-MS Results'!CU13</f>
        <v>203.53907904338701</v>
      </c>
      <c r="AR14" s="11">
        <f>'ICP-MS Results'!CW13</f>
        <v>205.745518742239</v>
      </c>
      <c r="AS14" s="11">
        <f>'ICP-MS Results'!CY13</f>
        <v>202.01799354372099</v>
      </c>
      <c r="AT14" s="11">
        <f>'ICP-MS Results'!DA13</f>
        <v>204.364585119732</v>
      </c>
      <c r="AU14" s="11">
        <f>'ICP-MS Results'!DC13</f>
        <v>202.30632314318601</v>
      </c>
      <c r="AV14" s="11">
        <f>'ICP-MS Results'!DE13</f>
        <v>202.03264293942101</v>
      </c>
      <c r="AW14" s="11">
        <f>'ICP-MS Results'!DG13</f>
        <v>203.27801697160101</v>
      </c>
      <c r="AX14" s="11">
        <f>'ICP-MS Results'!DI13</f>
        <v>204.82014779184701</v>
      </c>
      <c r="AY14" s="11">
        <f>'ICP-MS Results'!DK13</f>
        <v>202.50765288385699</v>
      </c>
      <c r="AZ14" s="11">
        <f>'ICP-MS Results'!DM13</f>
        <v>205.78096661030401</v>
      </c>
      <c r="BA14" s="11">
        <f>'ICP-MS Results'!DO13</f>
        <v>187.29269487887299</v>
      </c>
      <c r="BB14" s="11">
        <f>'ICP-MS Results'!DQ13</f>
        <v>202.26777104296201</v>
      </c>
      <c r="BC14" s="11">
        <f>'ICP-MS Results'!DS13</f>
        <v>202.82572360191401</v>
      </c>
      <c r="BD14" s="11">
        <f>'ICP-MS Results'!DU13</f>
        <v>203.85879633202799</v>
      </c>
      <c r="BE14" s="11">
        <f>'ICP-MS Results'!DW13</f>
        <v>201.16981561205401</v>
      </c>
      <c r="BF14" s="11">
        <f>'ICP-MS Results'!DY13</f>
        <v>203.75440683725799</v>
      </c>
      <c r="BG14" s="11">
        <f>'ICP-MS Results'!EA13</f>
        <v>203.28145751952701</v>
      </c>
      <c r="BH14" s="11">
        <f>'ICP-MS Results'!EC13</f>
        <v>202.63139202179599</v>
      </c>
      <c r="BI14" s="11">
        <f>'ICP-MS Results'!EE13</f>
        <v>200.99922158019501</v>
      </c>
      <c r="BJ14">
        <f>'ICP-MS Results'!EF13</f>
        <v>93.206973277924405</v>
      </c>
      <c r="BK14">
        <f>'ICP-MS Results'!EG13</f>
        <v>95.5277006599987</v>
      </c>
      <c r="BL14">
        <f>'ICP-MS Results'!EH13</f>
        <v>91.342156529095604</v>
      </c>
    </row>
    <row r="15" spans="1:64" x14ac:dyDescent="0.25">
      <c r="A15" s="11" t="s">
        <v>238</v>
      </c>
      <c r="C15" s="12">
        <f>C14/200</f>
        <v>1.075047607428995</v>
      </c>
      <c r="D15" s="12">
        <f t="shared" ref="D15:AB15" si="3">D14/200</f>
        <v>1.04491269699199</v>
      </c>
      <c r="E15" s="12">
        <f t="shared" si="3"/>
        <v>1.0068740478002449</v>
      </c>
      <c r="F15" s="12">
        <f t="shared" si="3"/>
        <v>1.021440212066965</v>
      </c>
      <c r="G15" s="12">
        <f t="shared" si="3"/>
        <v>1.0127019477136101</v>
      </c>
      <c r="H15" s="12">
        <f t="shared" si="3"/>
        <v>1.049456327082215</v>
      </c>
      <c r="I15" s="12">
        <f t="shared" si="3"/>
        <v>1.01714005154529</v>
      </c>
      <c r="J15" s="12">
        <f t="shared" si="3"/>
        <v>1.004189604046845</v>
      </c>
      <c r="K15" s="12">
        <f t="shared" si="3"/>
        <v>1.0492222370997701</v>
      </c>
      <c r="L15" s="12">
        <f t="shared" si="3"/>
        <v>1.007573749494175</v>
      </c>
      <c r="M15" s="12">
        <f t="shared" si="3"/>
        <v>1.0084772815756451</v>
      </c>
      <c r="N15" s="12">
        <f t="shared" si="3"/>
        <v>1.01807379290596</v>
      </c>
      <c r="O15" s="12">
        <f t="shared" si="3"/>
        <v>1.01202878348181</v>
      </c>
      <c r="P15" s="12">
        <f t="shared" si="3"/>
        <v>1.006253825475655</v>
      </c>
      <c r="Q15" s="12">
        <f t="shared" si="3"/>
        <v>0.99940391977019505</v>
      </c>
      <c r="R15" s="12">
        <f t="shared" si="3"/>
        <v>1.0141196381506901</v>
      </c>
      <c r="S15" s="12">
        <f t="shared" si="3"/>
        <v>1.0206597604381751</v>
      </c>
      <c r="T15" s="12">
        <f t="shared" si="3"/>
        <v>0.99987484127710002</v>
      </c>
      <c r="U15" s="12">
        <f t="shared" si="3"/>
        <v>1.02488191224075</v>
      </c>
      <c r="V15" s="12">
        <f t="shared" si="3"/>
        <v>1.0073642611306801</v>
      </c>
      <c r="W15" s="12">
        <f t="shared" si="3"/>
        <v>1.0233318809789</v>
      </c>
      <c r="X15" s="12">
        <f t="shared" si="3"/>
        <v>1.0302663067409501</v>
      </c>
      <c r="Y15" s="12">
        <f t="shared" si="3"/>
        <v>1.02296824012299</v>
      </c>
      <c r="Z15" s="12">
        <f t="shared" si="3"/>
        <v>1.031076024690895</v>
      </c>
      <c r="AA15" s="12">
        <f t="shared" si="3"/>
        <v>1.0356860615406449</v>
      </c>
      <c r="AB15" s="12">
        <f t="shared" si="3"/>
        <v>0.96468871066964501</v>
      </c>
      <c r="AC15" s="12">
        <f t="shared" ref="AC15:BH15" si="4">AC14/200</f>
        <v>1.03861658758917</v>
      </c>
      <c r="AD15" s="12">
        <f t="shared" si="4"/>
        <v>1.0655428515728149</v>
      </c>
      <c r="AE15" s="12">
        <f t="shared" si="4"/>
        <v>1.0326216230534451</v>
      </c>
      <c r="AF15" s="12">
        <f t="shared" si="4"/>
        <v>1.0261868393454001</v>
      </c>
      <c r="AG15" s="12">
        <f t="shared" si="4"/>
        <v>1.0395642475321201</v>
      </c>
      <c r="AH15" s="12">
        <f t="shared" si="4"/>
        <v>1.0423089262742999</v>
      </c>
      <c r="AI15" s="12">
        <f t="shared" si="4"/>
        <v>1.047679954315875</v>
      </c>
      <c r="AJ15" s="12">
        <f t="shared" si="4"/>
        <v>1.0293444904342099</v>
      </c>
      <c r="AK15" s="12">
        <f t="shared" si="4"/>
        <v>1.0071364160995799</v>
      </c>
      <c r="AL15" s="12">
        <f t="shared" si="4"/>
        <v>1.0097490641665601</v>
      </c>
      <c r="AM15" s="12">
        <f t="shared" si="4"/>
        <v>1.0119980254865499</v>
      </c>
      <c r="AN15" s="12">
        <f t="shared" si="4"/>
        <v>1.00868472613029</v>
      </c>
      <c r="AO15" s="12">
        <f t="shared" si="4"/>
        <v>1.0265475087251199</v>
      </c>
      <c r="AP15" s="12">
        <f t="shared" si="4"/>
        <v>1.024310371573445</v>
      </c>
      <c r="AQ15" s="12">
        <f t="shared" si="4"/>
        <v>1.017695395216935</v>
      </c>
      <c r="AR15" s="12">
        <f t="shared" si="4"/>
        <v>1.028727593711195</v>
      </c>
      <c r="AS15" s="12">
        <f t="shared" si="4"/>
        <v>1.010089967718605</v>
      </c>
      <c r="AT15" s="12">
        <f t="shared" si="4"/>
        <v>1.0218229255986599</v>
      </c>
      <c r="AU15" s="12">
        <f t="shared" si="4"/>
        <v>1.01153161571593</v>
      </c>
      <c r="AV15" s="12">
        <f t="shared" si="4"/>
        <v>1.0101632146971051</v>
      </c>
      <c r="AW15" s="12">
        <f t="shared" si="4"/>
        <v>1.016390084858005</v>
      </c>
      <c r="AX15" s="12">
        <f t="shared" si="4"/>
        <v>1.0241007389592349</v>
      </c>
      <c r="AY15" s="12">
        <f t="shared" si="4"/>
        <v>1.0125382644192849</v>
      </c>
      <c r="AZ15" s="12">
        <f t="shared" si="4"/>
        <v>1.02890483305152</v>
      </c>
      <c r="BA15" s="12">
        <f t="shared" si="4"/>
        <v>0.93646347439436495</v>
      </c>
      <c r="BB15" s="12">
        <f t="shared" si="4"/>
        <v>1.0113388552148102</v>
      </c>
      <c r="BC15" s="12">
        <f t="shared" si="4"/>
        <v>1.0141286180095701</v>
      </c>
      <c r="BD15" s="12">
        <f t="shared" si="4"/>
        <v>1.0192939816601401</v>
      </c>
      <c r="BE15" s="12">
        <f t="shared" si="4"/>
        <v>1.00584907806027</v>
      </c>
      <c r="BF15" s="12">
        <f t="shared" si="4"/>
        <v>1.01877203418629</v>
      </c>
      <c r="BG15" s="12">
        <f t="shared" si="4"/>
        <v>1.0164072875976351</v>
      </c>
      <c r="BH15" s="12">
        <f t="shared" si="4"/>
        <v>1.01315696010898</v>
      </c>
      <c r="BI15" s="12">
        <f t="shared" ref="BI15" si="5">BI14/200</f>
        <v>1.004996107900975</v>
      </c>
    </row>
    <row r="16" spans="1:64" x14ac:dyDescent="0.25">
      <c r="A16" t="str">
        <f>'ICP-MS Results'!C14</f>
        <v>Blank</v>
      </c>
      <c r="C16" s="11">
        <f>'ICP-MS Results'!E14</f>
        <v>0.90480677850167801</v>
      </c>
      <c r="D16" s="11">
        <f>'ICP-MS Results'!G14</f>
        <v>2.42109041490144E-2</v>
      </c>
      <c r="E16" s="11">
        <f>'ICP-MS Results'!J14</f>
        <v>3.5438744029699598</v>
      </c>
      <c r="F16" s="11">
        <f>'ICP-MS Results'!M14</f>
        <v>-1.18659865632462</v>
      </c>
      <c r="G16" s="11">
        <f>'ICP-MS Results'!P14</f>
        <v>0.94418968624800304</v>
      </c>
      <c r="H16" s="11">
        <f>'ICP-MS Results'!Q14</f>
        <v>-21.225735664351198</v>
      </c>
      <c r="I16" s="11">
        <f>'ICP-MS Results'!S14</f>
        <v>0.73529490333047698</v>
      </c>
      <c r="J16" s="11">
        <f>'ICP-MS Results'!AC14</f>
        <v>-2.0351558865248798E-3</v>
      </c>
      <c r="K16" s="11">
        <f>'ICP-MS Results'!AE14</f>
        <v>4.3999265161350998E-2</v>
      </c>
      <c r="L16" s="11">
        <f>'ICP-MS Results'!AG14</f>
        <v>1.43039790169298E-3</v>
      </c>
      <c r="M16" s="11">
        <f>'ICP-MS Results'!AI14</f>
        <v>3.8173168964225701E-3</v>
      </c>
      <c r="N16" s="11">
        <f>'ICP-MS Results'!AK14</f>
        <v>6.8531130916825297E-3</v>
      </c>
      <c r="O16" s="11">
        <f>'ICP-MS Results'!AN14</f>
        <v>-6.8824630648979201E-2</v>
      </c>
      <c r="P16" s="11">
        <f>'ICP-MS Results'!AP14</f>
        <v>1.24566931362202E-2</v>
      </c>
      <c r="Q16" s="11">
        <f>'ICP-MS Results'!AR14</f>
        <v>-5.8543586695645501E-3</v>
      </c>
      <c r="R16" s="11">
        <f>'ICP-MS Results'!AT14</f>
        <v>3.1186533692245499E-2</v>
      </c>
      <c r="S16" s="11">
        <f>'ICP-MS Results'!AV14</f>
        <v>-3.2165005546468E-3</v>
      </c>
      <c r="T16" s="11">
        <f>'ICP-MS Results'!AX14</f>
        <v>2.7395935271222499E-2</v>
      </c>
      <c r="U16" s="11">
        <f>'ICP-MS Results'!AZ14</f>
        <v>3.9082173675994002E-2</v>
      </c>
      <c r="V16" s="11">
        <f>'ICP-MS Results'!BB14</f>
        <v>3.68199632922563E-2</v>
      </c>
      <c r="W16" s="11">
        <f>'ICP-MS Results'!BF14</f>
        <v>-7.9604751171847593E-2</v>
      </c>
      <c r="X16" s="11">
        <f>'ICP-MS Results'!BH14</f>
        <v>-0.111478987605617</v>
      </c>
      <c r="Y16" s="11">
        <f>'ICP-MS Results'!BJ14</f>
        <v>-0.26663931299377702</v>
      </c>
      <c r="Z16" s="11">
        <f>'ICP-MS Results'!BM14</f>
        <v>3.77447378913758E-2</v>
      </c>
      <c r="AA16" s="11">
        <f>'ICP-MS Results'!BO14</f>
        <v>9.4326775290209906E-3</v>
      </c>
      <c r="AB16" s="11">
        <f>'ICP-MS Results'!BQ14</f>
        <v>0.48728326529128602</v>
      </c>
      <c r="AC16" s="11">
        <f>'ICP-MS Results'!BS14</f>
        <v>6.5169069124034099E-2</v>
      </c>
      <c r="AD16" s="11">
        <f>'ICP-MS Results'!BT14</f>
        <v>3.1838351041074998E-2</v>
      </c>
      <c r="AE16" s="11">
        <f>'ICP-MS Results'!BW14</f>
        <v>-4.9119862031775201E-3</v>
      </c>
      <c r="AF16" s="11">
        <f>'ICP-MS Results'!BY14</f>
        <v>2.44703173510619E-3</v>
      </c>
      <c r="AG16" s="11">
        <f>'ICP-MS Results'!CA14</f>
        <v>0.36437476578697198</v>
      </c>
      <c r="AH16" s="11">
        <f>'ICP-MS Results'!CC14</f>
        <v>0.17525409794392899</v>
      </c>
      <c r="AI16" s="11">
        <f>'ICP-MS Results'!CE14</f>
        <v>6.1887972619542798E-2</v>
      </c>
      <c r="AJ16" s="11">
        <f>'ICP-MS Results'!CF14</f>
        <v>7.2046566795232303E-2</v>
      </c>
      <c r="AK16" s="11">
        <f>'ICP-MS Results'!CI14</f>
        <v>4.6887174652577397E-3</v>
      </c>
      <c r="AL16" s="11">
        <f>'ICP-MS Results'!CK14</f>
        <v>7.9494347782297393E-3</v>
      </c>
      <c r="AM16" s="11">
        <f>'ICP-MS Results'!CM14</f>
        <v>7.7505842621760201E-3</v>
      </c>
      <c r="AN16" s="11">
        <f>'ICP-MS Results'!CO14</f>
        <v>6.8597437632110904E-3</v>
      </c>
      <c r="AO16" s="11">
        <f>'ICP-MS Results'!CQ14</f>
        <v>5.1213212539377396E-3</v>
      </c>
      <c r="AP16" s="11">
        <f>'ICP-MS Results'!CS14</f>
        <v>-2.6298346685617001E-3</v>
      </c>
      <c r="AQ16" s="11">
        <f>'ICP-MS Results'!CU14</f>
        <v>5.0502699982827E-3</v>
      </c>
      <c r="AR16" s="11">
        <f>'ICP-MS Results'!CW14</f>
        <v>4.0741062435119399E-3</v>
      </c>
      <c r="AS16" s="11">
        <f>'ICP-MS Results'!CY14</f>
        <v>4.25084096856654E-3</v>
      </c>
      <c r="AT16" s="11">
        <f>'ICP-MS Results'!DA14</f>
        <v>4.8355425231118203E-3</v>
      </c>
      <c r="AU16" s="11">
        <f>'ICP-MS Results'!DC14</f>
        <v>2.0102676065028801E-3</v>
      </c>
      <c r="AV16" s="11">
        <f>'ICP-MS Results'!DE14</f>
        <v>4.0157820138859001E-3</v>
      </c>
      <c r="AW16" s="11">
        <f>'ICP-MS Results'!DG14</f>
        <v>1.8717727890355999E-3</v>
      </c>
      <c r="AX16" s="11">
        <f>'ICP-MS Results'!DI14</f>
        <v>4.7549525140971396E-3</v>
      </c>
      <c r="AY16" s="11">
        <f>'ICP-MS Results'!DK14</f>
        <v>6.1421750840780498E-3</v>
      </c>
      <c r="AZ16" s="11">
        <f>'ICP-MS Results'!DM14</f>
        <v>6.1474963095261804E-3</v>
      </c>
      <c r="BA16" s="11">
        <f>'ICP-MS Results'!DO14</f>
        <v>1.26364899550562E-2</v>
      </c>
      <c r="BB16" s="11">
        <f>'ICP-MS Results'!DQ14</f>
        <v>0.31417449263887398</v>
      </c>
      <c r="BC16" s="11">
        <f>'ICP-MS Results'!DS14</f>
        <v>3.39506244629295E-3</v>
      </c>
      <c r="BD16" s="11">
        <f>'ICP-MS Results'!DU14</f>
        <v>2.0754997211939501E-2</v>
      </c>
      <c r="BE16" s="11">
        <f>'ICP-MS Results'!DW14</f>
        <v>0.28538842767169098</v>
      </c>
      <c r="BF16" s="11">
        <f>'ICP-MS Results'!DY14</f>
        <v>1.01817606161558E-2</v>
      </c>
      <c r="BG16" s="11">
        <f>'ICP-MS Results'!EA14</f>
        <v>4.0890453617112403E-2</v>
      </c>
      <c r="BH16" s="11">
        <f>'ICP-MS Results'!EC14</f>
        <v>1.6660953084501402E-2</v>
      </c>
      <c r="BI16" s="11">
        <f>'ICP-MS Results'!EE14</f>
        <v>3.0461266274456199E-3</v>
      </c>
      <c r="BJ16">
        <f>'ICP-MS Results'!EF14</f>
        <v>98.723029010496006</v>
      </c>
      <c r="BK16">
        <f>'ICP-MS Results'!EG14</f>
        <v>102.391714845045</v>
      </c>
      <c r="BL16">
        <f>'ICP-MS Results'!EH14</f>
        <v>91.979781658753197</v>
      </c>
    </row>
    <row r="17" spans="1:64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4" x14ac:dyDescent="0.25">
      <c r="A18" t="str">
        <f>'ICP-MS Results'!C15</f>
        <v>GY2-032-B  10000x</v>
      </c>
      <c r="B18" t="str">
        <f>'ICP-MS Results'!D15</f>
        <v>10000</v>
      </c>
      <c r="C18" s="11">
        <f>'ICP-MS Results'!E15</f>
        <v>-0.110214037946128</v>
      </c>
      <c r="D18" s="11">
        <f>'ICP-MS Results'!G15</f>
        <v>1.2763116139050699E-2</v>
      </c>
      <c r="E18" s="11">
        <f>'ICP-MS Results'!J15</f>
        <v>-5.6728610789320202</v>
      </c>
      <c r="F18" s="11">
        <f>'ICP-MS Results'!M15</f>
        <v>-21.492733278890299</v>
      </c>
      <c r="G18" s="11">
        <f>'ICP-MS Results'!P15</f>
        <v>-1.84674767575534</v>
      </c>
      <c r="H18" s="11">
        <f>'ICP-MS Results'!Q15</f>
        <v>83.559396474936904</v>
      </c>
      <c r="I18" s="11">
        <f>'ICP-MS Results'!S15</f>
        <v>-3.7146967583259798</v>
      </c>
      <c r="J18" s="11">
        <f>'ICP-MS Results'!AC15</f>
        <v>-0.123087156743289</v>
      </c>
      <c r="K18" s="11">
        <f>'ICP-MS Results'!AE15</f>
        <v>3.0841069907687799E-2</v>
      </c>
      <c r="L18" s="11">
        <f>'ICP-MS Results'!AG15</f>
        <v>-0.15005616099409</v>
      </c>
      <c r="M18" s="11">
        <f>'ICP-MS Results'!AI15</f>
        <v>-0.22140788411848999</v>
      </c>
      <c r="N18" s="11">
        <f>'ICP-MS Results'!AK15</f>
        <v>-6.0000906555800697E-2</v>
      </c>
      <c r="O18" s="11">
        <f>'ICP-MS Results'!AN15</f>
        <v>-6.0061201825128299</v>
      </c>
      <c r="P18" s="11">
        <f>'ICP-MS Results'!AP15</f>
        <v>9.3683765670939008E-3</v>
      </c>
      <c r="Q18" s="11">
        <f>'ICP-MS Results'!AR15</f>
        <v>0.34845013619235798</v>
      </c>
      <c r="R18" s="11">
        <f>'ICP-MS Results'!AT15</f>
        <v>9.5061271720352003E-2</v>
      </c>
      <c r="S18" s="11">
        <f>'ICP-MS Results'!AV15</f>
        <v>0.201001921503626</v>
      </c>
      <c r="T18" s="11">
        <f>'ICP-MS Results'!AX15</f>
        <v>1.0172234445805701E-3</v>
      </c>
      <c r="U18" s="11">
        <f>'ICP-MS Results'!AZ15</f>
        <v>-4.7683166869144603E-2</v>
      </c>
      <c r="V18" s="11">
        <f>'ICP-MS Results'!BB15</f>
        <v>2.2927789114348001E-3</v>
      </c>
      <c r="W18" s="11">
        <f>'ICP-MS Results'!BF15</f>
        <v>-6.8271423652029997E-2</v>
      </c>
      <c r="X18" s="11">
        <f>'ICP-MS Results'!BH15</f>
        <v>-4.0573231697231797</v>
      </c>
      <c r="Y18" s="11">
        <f>'ICP-MS Results'!BJ15</f>
        <v>-11.5649536802167</v>
      </c>
      <c r="Z18" s="11">
        <f>'ICP-MS Results'!BM15</f>
        <v>-2.1262462429179299</v>
      </c>
      <c r="AA18" s="11">
        <f>'ICP-MS Results'!BO15</f>
        <v>-5.3895422393362799E-2</v>
      </c>
      <c r="AB18" s="11">
        <f>'ICP-MS Results'!BQ15</f>
        <v>0.14116507914769899</v>
      </c>
      <c r="AC18" s="11">
        <f>'ICP-MS Results'!BS15</f>
        <v>6.1382459643505097E-3</v>
      </c>
      <c r="AD18" s="11">
        <f>'ICP-MS Results'!BT15</f>
        <v>-9.0302414826497202E-3</v>
      </c>
      <c r="AE18" s="11">
        <f>'ICP-MS Results'!BW15</f>
        <v>-9.6898454333640503E-3</v>
      </c>
      <c r="AF18" s="11">
        <f>'ICP-MS Results'!BY15</f>
        <v>3.8541024229348797E-2</v>
      </c>
      <c r="AG18" s="11">
        <f>'ICP-MS Results'!CA15</f>
        <v>1.8006001901142401E-2</v>
      </c>
      <c r="AH18" s="11">
        <f>'ICP-MS Results'!CC15</f>
        <v>-0.50853354925065597</v>
      </c>
      <c r="AI18" s="11">
        <f>'ICP-MS Results'!CE15</f>
        <v>1.7718223965657601E-2</v>
      </c>
      <c r="AJ18" s="11">
        <f>'ICP-MS Results'!CF15</f>
        <v>7.4235375498379094E-2</v>
      </c>
      <c r="AK18" s="11">
        <f>'ICP-MS Results'!CI15</f>
        <v>-0.4239126375026</v>
      </c>
      <c r="AL18" s="11">
        <f>'ICP-MS Results'!CK15</f>
        <v>9.2553285856261398E-3</v>
      </c>
      <c r="AM18" s="11">
        <f>'ICP-MS Results'!CM15</f>
        <v>-0.20224993615008199</v>
      </c>
      <c r="AN18" s="11">
        <f>'ICP-MS Results'!CO15</f>
        <v>-2.9526406526793501E-3</v>
      </c>
      <c r="AO18" s="11">
        <f>'ICP-MS Results'!CQ15</f>
        <v>-8.6773082727602795E-3</v>
      </c>
      <c r="AP18" s="11">
        <f>'ICP-MS Results'!CS15</f>
        <v>-2.3403304938862499E-3</v>
      </c>
      <c r="AQ18" s="11">
        <f>'ICP-MS Results'!CU15</f>
        <v>-0.16643931752378799</v>
      </c>
      <c r="AR18" s="11">
        <f>'ICP-MS Results'!CW15</f>
        <v>-6.2601199304953802E-3</v>
      </c>
      <c r="AS18" s="11">
        <f>'ICP-MS Results'!CY15</f>
        <v>-1.481203207701E-2</v>
      </c>
      <c r="AT18" s="11">
        <f>'ICP-MS Results'!DA15</f>
        <v>-1.8088286559094301E-2</v>
      </c>
      <c r="AU18" s="11">
        <f>'ICP-MS Results'!DC15</f>
        <v>-7.6023268783625402E-3</v>
      </c>
      <c r="AV18" s="11">
        <f>'ICP-MS Results'!DE15</f>
        <v>-7.59656695591666E-3</v>
      </c>
      <c r="AW18" s="11">
        <f>'ICP-MS Results'!DG15</f>
        <v>-1.29269017411954E-2</v>
      </c>
      <c r="AX18" s="11">
        <f>'ICP-MS Results'!DI15</f>
        <v>-1.9695064034263701E-2</v>
      </c>
      <c r="AY18" s="11">
        <f>'ICP-MS Results'!DK15</f>
        <v>-1.6150689207820999E-2</v>
      </c>
      <c r="AZ18" s="11">
        <f>'ICP-MS Results'!DM15</f>
        <v>-8.7390308936338805E-3</v>
      </c>
      <c r="BA18" s="11">
        <f>'ICP-MS Results'!DO15</f>
        <v>2.2636578807955901E-5</v>
      </c>
      <c r="BB18" s="11">
        <f>'ICP-MS Results'!DQ15</f>
        <v>-0.43548908936453201</v>
      </c>
      <c r="BC18" s="11">
        <f>'ICP-MS Results'!DS15</f>
        <v>9.2255328370772797E-5</v>
      </c>
      <c r="BD18" s="11">
        <f>'ICP-MS Results'!DU15</f>
        <v>9.9103070099607095E-3</v>
      </c>
      <c r="BE18" s="11">
        <f>'ICP-MS Results'!DW15</f>
        <v>6.5548492722195206E-2</v>
      </c>
      <c r="BF18" s="11">
        <f>'ICP-MS Results'!DY15</f>
        <v>-0.15672397126219501</v>
      </c>
      <c r="BG18" s="11">
        <f>'ICP-MS Results'!EA15</f>
        <v>-7.1298128605521201E-3</v>
      </c>
      <c r="BH18" s="11">
        <f>'ICP-MS Results'!EC15</f>
        <v>-5.77803101983951E-2</v>
      </c>
      <c r="BI18" s="11">
        <f>'ICP-MS Results'!EE15</f>
        <v>-9.9628880038947192E-3</v>
      </c>
      <c r="BJ18">
        <f>'ICP-MS Results'!EF15</f>
        <v>108.715294106388</v>
      </c>
      <c r="BK18">
        <f>'ICP-MS Results'!EG15</f>
        <v>121.746519987957</v>
      </c>
      <c r="BL18">
        <f>'ICP-MS Results'!EH15</f>
        <v>106.082992692619</v>
      </c>
    </row>
    <row r="19" spans="1:64" x14ac:dyDescent="0.25">
      <c r="A19" s="11" t="s">
        <v>239</v>
      </c>
      <c r="C19" s="11" t="str">
        <f>IF(C18&lt;C$79,"ND",C18)</f>
        <v>ND</v>
      </c>
      <c r="D19" s="11" t="str">
        <f t="shared" ref="D19:AI19" si="6">IF(D18&lt;D79,"ND",D18)</f>
        <v>ND</v>
      </c>
      <c r="E19" s="11" t="str">
        <f t="shared" si="6"/>
        <v>ND</v>
      </c>
      <c r="F19" s="11" t="str">
        <f t="shared" si="6"/>
        <v>ND</v>
      </c>
      <c r="G19" s="11" t="str">
        <f t="shared" si="6"/>
        <v>ND</v>
      </c>
      <c r="H19" s="11">
        <f t="shared" si="6"/>
        <v>83.559396474936904</v>
      </c>
      <c r="I19" s="11" t="str">
        <f t="shared" si="6"/>
        <v>ND</v>
      </c>
      <c r="J19" s="11" t="str">
        <f t="shared" si="6"/>
        <v>ND</v>
      </c>
      <c r="K19" s="11" t="str">
        <f t="shared" si="6"/>
        <v>ND</v>
      </c>
      <c r="L19" s="11" t="str">
        <f t="shared" si="6"/>
        <v>ND</v>
      </c>
      <c r="M19" s="11" t="str">
        <f t="shared" si="6"/>
        <v>ND</v>
      </c>
      <c r="N19" s="11" t="str">
        <f t="shared" si="6"/>
        <v>ND</v>
      </c>
      <c r="O19" s="11" t="str">
        <f t="shared" si="6"/>
        <v>ND</v>
      </c>
      <c r="P19" s="11" t="str">
        <f t="shared" si="6"/>
        <v>ND</v>
      </c>
      <c r="Q19" s="11">
        <f t="shared" si="6"/>
        <v>0.34845013619235798</v>
      </c>
      <c r="R19" s="11" t="str">
        <f t="shared" si="6"/>
        <v>ND</v>
      </c>
      <c r="S19" s="11" t="str">
        <f t="shared" si="6"/>
        <v>ND</v>
      </c>
      <c r="T19" s="11" t="str">
        <f t="shared" si="6"/>
        <v>ND</v>
      </c>
      <c r="U19" s="11" t="str">
        <f t="shared" si="6"/>
        <v>ND</v>
      </c>
      <c r="V19" s="11" t="str">
        <f t="shared" si="6"/>
        <v>ND</v>
      </c>
      <c r="W19" s="11" t="str">
        <f t="shared" si="6"/>
        <v>ND</v>
      </c>
      <c r="X19" s="11" t="str">
        <f t="shared" si="6"/>
        <v>ND</v>
      </c>
      <c r="Y19" s="11" t="str">
        <f t="shared" si="6"/>
        <v>ND</v>
      </c>
      <c r="Z19" s="11" t="str">
        <f t="shared" si="6"/>
        <v>ND</v>
      </c>
      <c r="AA19" s="11" t="str">
        <f t="shared" si="6"/>
        <v>ND</v>
      </c>
      <c r="AB19" s="11">
        <f t="shared" si="6"/>
        <v>0.14116507914769899</v>
      </c>
      <c r="AC19" s="11" t="str">
        <f t="shared" si="6"/>
        <v>ND</v>
      </c>
      <c r="AD19" s="11" t="str">
        <f t="shared" si="6"/>
        <v>ND</v>
      </c>
      <c r="AE19" s="11" t="str">
        <f t="shared" si="6"/>
        <v>ND</v>
      </c>
      <c r="AF19" s="11">
        <f t="shared" si="6"/>
        <v>3.8541024229348797E-2</v>
      </c>
      <c r="AG19" s="11" t="str">
        <f t="shared" si="6"/>
        <v>ND</v>
      </c>
      <c r="AH19" s="11" t="str">
        <f t="shared" si="6"/>
        <v>ND</v>
      </c>
      <c r="AI19" s="11" t="str">
        <f t="shared" si="6"/>
        <v>ND</v>
      </c>
      <c r="AJ19" s="11" t="str">
        <f t="shared" ref="AJ19:BI19" si="7">IF(AJ18&lt;AJ79,"ND",AJ18)</f>
        <v>ND</v>
      </c>
      <c r="AK19" s="11" t="str">
        <f t="shared" si="7"/>
        <v>ND</v>
      </c>
      <c r="AL19" s="11" t="str">
        <f t="shared" si="7"/>
        <v>ND</v>
      </c>
      <c r="AM19" s="11" t="str">
        <f t="shared" si="7"/>
        <v>ND</v>
      </c>
      <c r="AN19" s="11" t="str">
        <f t="shared" si="7"/>
        <v>ND</v>
      </c>
      <c r="AO19" s="11" t="str">
        <f t="shared" si="7"/>
        <v>ND</v>
      </c>
      <c r="AP19" s="11" t="str">
        <f t="shared" si="7"/>
        <v>ND</v>
      </c>
      <c r="AQ19" s="11" t="str">
        <f t="shared" si="7"/>
        <v>ND</v>
      </c>
      <c r="AR19" s="11" t="str">
        <f t="shared" si="7"/>
        <v>ND</v>
      </c>
      <c r="AS19" s="11" t="str">
        <f t="shared" si="7"/>
        <v>ND</v>
      </c>
      <c r="AT19" s="11" t="str">
        <f t="shared" si="7"/>
        <v>ND</v>
      </c>
      <c r="AU19" s="11" t="str">
        <f t="shared" si="7"/>
        <v>ND</v>
      </c>
      <c r="AV19" s="11" t="str">
        <f t="shared" si="7"/>
        <v>ND</v>
      </c>
      <c r="AW19" s="11" t="str">
        <f t="shared" si="7"/>
        <v>ND</v>
      </c>
      <c r="AX19" s="11" t="str">
        <f t="shared" si="7"/>
        <v>ND</v>
      </c>
      <c r="AY19" s="11" t="str">
        <f t="shared" si="7"/>
        <v>ND</v>
      </c>
      <c r="AZ19" s="11" t="str">
        <f t="shared" si="7"/>
        <v>ND</v>
      </c>
      <c r="BA19" s="11" t="str">
        <f t="shared" si="7"/>
        <v>ND</v>
      </c>
      <c r="BB19" s="11" t="str">
        <f t="shared" si="7"/>
        <v>ND</v>
      </c>
      <c r="BC19" s="11" t="str">
        <f t="shared" si="7"/>
        <v>ND</v>
      </c>
      <c r="BD19" s="11" t="str">
        <f t="shared" si="7"/>
        <v>ND</v>
      </c>
      <c r="BE19" s="11">
        <f t="shared" si="7"/>
        <v>6.5548492722195206E-2</v>
      </c>
      <c r="BF19" s="11" t="str">
        <f t="shared" si="7"/>
        <v>ND</v>
      </c>
      <c r="BG19" s="11" t="str">
        <f t="shared" si="7"/>
        <v>ND</v>
      </c>
      <c r="BH19" s="11" t="str">
        <f t="shared" si="7"/>
        <v>ND</v>
      </c>
      <c r="BI19" s="11" t="str">
        <f t="shared" si="7"/>
        <v>ND</v>
      </c>
    </row>
    <row r="20" spans="1:64" x14ac:dyDescent="0.25">
      <c r="A20" s="11" t="s">
        <v>240</v>
      </c>
      <c r="C20" s="11" t="str">
        <f>IF(C19="ND",C19,C19*$B18)</f>
        <v>ND</v>
      </c>
      <c r="D20" s="11" t="str">
        <f t="shared" ref="D20:BI20" si="8">IF(D19="ND",D19,D19*$B18)</f>
        <v>ND</v>
      </c>
      <c r="E20" s="11" t="str">
        <f t="shared" si="8"/>
        <v>ND</v>
      </c>
      <c r="F20" s="11" t="str">
        <f t="shared" si="8"/>
        <v>ND</v>
      </c>
      <c r="G20" s="11" t="str">
        <f t="shared" si="8"/>
        <v>ND</v>
      </c>
      <c r="H20" s="11">
        <f t="shared" si="8"/>
        <v>835593.96474936907</v>
      </c>
      <c r="I20" s="11" t="str">
        <f t="shared" si="8"/>
        <v>ND</v>
      </c>
      <c r="J20" s="11" t="str">
        <f t="shared" si="8"/>
        <v>ND</v>
      </c>
      <c r="K20" s="11" t="str">
        <f t="shared" si="8"/>
        <v>ND</v>
      </c>
      <c r="L20" s="11" t="str">
        <f t="shared" si="8"/>
        <v>ND</v>
      </c>
      <c r="M20" s="11" t="str">
        <f t="shared" si="8"/>
        <v>ND</v>
      </c>
      <c r="N20" s="11" t="str">
        <f t="shared" si="8"/>
        <v>ND</v>
      </c>
      <c r="O20" s="11" t="str">
        <f t="shared" si="8"/>
        <v>ND</v>
      </c>
      <c r="P20" s="11" t="str">
        <f t="shared" si="8"/>
        <v>ND</v>
      </c>
      <c r="Q20" s="11">
        <f t="shared" si="8"/>
        <v>3484.5013619235797</v>
      </c>
      <c r="R20" s="11" t="str">
        <f t="shared" si="8"/>
        <v>ND</v>
      </c>
      <c r="S20" s="11" t="str">
        <f t="shared" si="8"/>
        <v>ND</v>
      </c>
      <c r="T20" s="11" t="str">
        <f t="shared" si="8"/>
        <v>ND</v>
      </c>
      <c r="U20" s="11" t="str">
        <f t="shared" si="8"/>
        <v>ND</v>
      </c>
      <c r="V20" s="11" t="str">
        <f t="shared" si="8"/>
        <v>ND</v>
      </c>
      <c r="W20" s="11" t="str">
        <f t="shared" si="8"/>
        <v>ND</v>
      </c>
      <c r="X20" s="11" t="str">
        <f t="shared" si="8"/>
        <v>ND</v>
      </c>
      <c r="Y20" s="11" t="str">
        <f t="shared" si="8"/>
        <v>ND</v>
      </c>
      <c r="Z20" s="11" t="str">
        <f t="shared" si="8"/>
        <v>ND</v>
      </c>
      <c r="AA20" s="11" t="str">
        <f t="shared" si="8"/>
        <v>ND</v>
      </c>
      <c r="AB20" s="11">
        <f t="shared" si="8"/>
        <v>1411.65079147699</v>
      </c>
      <c r="AC20" s="11" t="str">
        <f t="shared" si="8"/>
        <v>ND</v>
      </c>
      <c r="AD20" s="11" t="str">
        <f t="shared" si="8"/>
        <v>ND</v>
      </c>
      <c r="AE20" s="11" t="str">
        <f t="shared" si="8"/>
        <v>ND</v>
      </c>
      <c r="AF20" s="11">
        <f t="shared" si="8"/>
        <v>385.41024229348795</v>
      </c>
      <c r="AG20" s="11" t="str">
        <f t="shared" si="8"/>
        <v>ND</v>
      </c>
      <c r="AH20" s="11" t="str">
        <f t="shared" si="8"/>
        <v>ND</v>
      </c>
      <c r="AI20" s="11" t="str">
        <f t="shared" si="8"/>
        <v>ND</v>
      </c>
      <c r="AJ20" s="11" t="str">
        <f t="shared" si="8"/>
        <v>ND</v>
      </c>
      <c r="AK20" s="11" t="str">
        <f t="shared" si="8"/>
        <v>ND</v>
      </c>
      <c r="AL20" s="11" t="str">
        <f t="shared" si="8"/>
        <v>ND</v>
      </c>
      <c r="AM20" s="11" t="str">
        <f t="shared" si="8"/>
        <v>ND</v>
      </c>
      <c r="AN20" s="11" t="str">
        <f t="shared" si="8"/>
        <v>ND</v>
      </c>
      <c r="AO20" s="11" t="str">
        <f t="shared" si="8"/>
        <v>ND</v>
      </c>
      <c r="AP20" s="11" t="str">
        <f t="shared" si="8"/>
        <v>ND</v>
      </c>
      <c r="AQ20" s="11" t="str">
        <f t="shared" si="8"/>
        <v>ND</v>
      </c>
      <c r="AR20" s="11" t="str">
        <f t="shared" si="8"/>
        <v>ND</v>
      </c>
      <c r="AS20" s="11" t="str">
        <f t="shared" si="8"/>
        <v>ND</v>
      </c>
      <c r="AT20" s="11" t="str">
        <f t="shared" si="8"/>
        <v>ND</v>
      </c>
      <c r="AU20" s="11" t="str">
        <f t="shared" si="8"/>
        <v>ND</v>
      </c>
      <c r="AV20" s="11" t="str">
        <f t="shared" si="8"/>
        <v>ND</v>
      </c>
      <c r="AW20" s="11" t="str">
        <f t="shared" si="8"/>
        <v>ND</v>
      </c>
      <c r="AX20" s="11" t="str">
        <f t="shared" si="8"/>
        <v>ND</v>
      </c>
      <c r="AY20" s="11" t="str">
        <f t="shared" si="8"/>
        <v>ND</v>
      </c>
      <c r="AZ20" s="11" t="str">
        <f t="shared" si="8"/>
        <v>ND</v>
      </c>
      <c r="BA20" s="11" t="str">
        <f t="shared" si="8"/>
        <v>ND</v>
      </c>
      <c r="BB20" s="11" t="str">
        <f t="shared" si="8"/>
        <v>ND</v>
      </c>
      <c r="BC20" s="11" t="str">
        <f t="shared" si="8"/>
        <v>ND</v>
      </c>
      <c r="BD20" s="11" t="str">
        <f t="shared" si="8"/>
        <v>ND</v>
      </c>
      <c r="BE20" s="11">
        <f t="shared" si="8"/>
        <v>655.48492722195203</v>
      </c>
      <c r="BF20" s="11" t="str">
        <f t="shared" si="8"/>
        <v>ND</v>
      </c>
      <c r="BG20" s="11" t="str">
        <f t="shared" si="8"/>
        <v>ND</v>
      </c>
      <c r="BH20" s="11" t="str">
        <f t="shared" si="8"/>
        <v>ND</v>
      </c>
      <c r="BI20" s="11" t="str">
        <f t="shared" si="8"/>
        <v>ND</v>
      </c>
    </row>
    <row r="21" spans="1:64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4" x14ac:dyDescent="0.25">
      <c r="A22" t="str">
        <f>'ICP-MS Results'!C16</f>
        <v>GY2-032-B  1000x</v>
      </c>
      <c r="B22" t="str">
        <f>'ICP-MS Results'!D16</f>
        <v>1000</v>
      </c>
      <c r="C22" s="11">
        <f>'ICP-MS Results'!E16</f>
        <v>-7.6399497263903507E-2</v>
      </c>
      <c r="D22" s="11">
        <f>'ICP-MS Results'!G16</f>
        <v>1.32616156879002E-2</v>
      </c>
      <c r="E22" s="11">
        <f>'ICP-MS Results'!J16</f>
        <v>-6.5132478223559502</v>
      </c>
      <c r="F22" s="11">
        <f>'ICP-MS Results'!M16</f>
        <v>-21.5672753661153</v>
      </c>
      <c r="G22" s="11">
        <f>'ICP-MS Results'!P16</f>
        <v>-1.49590414305493</v>
      </c>
      <c r="H22" s="11">
        <f>'ICP-MS Results'!Q16</f>
        <v>103.929675984171</v>
      </c>
      <c r="I22" s="11">
        <f>'ICP-MS Results'!S16</f>
        <v>-3.4151269531850899</v>
      </c>
      <c r="J22" s="11">
        <f>'ICP-MS Results'!AC16</f>
        <v>-0.12450022844810101</v>
      </c>
      <c r="K22" s="11">
        <f>'ICP-MS Results'!AE16</f>
        <v>-3.74635511230983E-2</v>
      </c>
      <c r="L22" s="11">
        <f>'ICP-MS Results'!AG16</f>
        <v>-0.15448539100556399</v>
      </c>
      <c r="M22" s="11">
        <f>'ICP-MS Results'!AI16</f>
        <v>-0.22586444617009499</v>
      </c>
      <c r="N22" s="11">
        <f>'ICP-MS Results'!AK16</f>
        <v>-6.3164398387935194E-2</v>
      </c>
      <c r="O22" s="11">
        <f>'ICP-MS Results'!AN16</f>
        <v>-6.04437756468909</v>
      </c>
      <c r="P22" s="11">
        <f>'ICP-MS Results'!AP16</f>
        <v>7.4372904146831498E-3</v>
      </c>
      <c r="Q22" s="11">
        <f>'ICP-MS Results'!AR16</f>
        <v>0.30430967578771001</v>
      </c>
      <c r="R22" s="11">
        <f>'ICP-MS Results'!AT16</f>
        <v>-0.16237136080120901</v>
      </c>
      <c r="S22" s="11">
        <f>'ICP-MS Results'!AV16</f>
        <v>0.164965673991257</v>
      </c>
      <c r="T22" s="11">
        <f>'ICP-MS Results'!AX16</f>
        <v>2.4702137867158398E-3</v>
      </c>
      <c r="U22" s="11">
        <f>'ICP-MS Results'!AZ16</f>
        <v>-6.1583539425114797E-2</v>
      </c>
      <c r="V22" s="11">
        <f>'ICP-MS Results'!BB16</f>
        <v>-4.6337257627276796E-3</v>
      </c>
      <c r="W22" s="11">
        <f>'ICP-MS Results'!BF16</f>
        <v>1.7642324621339901E-2</v>
      </c>
      <c r="X22" s="11">
        <f>'ICP-MS Results'!BH16</f>
        <v>-4.1599274818054903</v>
      </c>
      <c r="Y22" s="11">
        <f>'ICP-MS Results'!BJ16</f>
        <v>-11.639850742328401</v>
      </c>
      <c r="Z22" s="11">
        <f>'ICP-MS Results'!BM16</f>
        <v>-2.1548774227902299</v>
      </c>
      <c r="AA22" s="11">
        <f>'ICP-MS Results'!BO16</f>
        <v>-5.3596424191845397E-2</v>
      </c>
      <c r="AB22" s="11">
        <f>'ICP-MS Results'!BQ16</f>
        <v>8.775589941478E-2</v>
      </c>
      <c r="AC22" s="11">
        <f>'ICP-MS Results'!BS16</f>
        <v>-4.5229329699623599E-3</v>
      </c>
      <c r="AD22" s="11">
        <f>'ICP-MS Results'!BT16</f>
        <v>-1.19547960091188E-2</v>
      </c>
      <c r="AE22" s="11">
        <f>'ICP-MS Results'!BW16</f>
        <v>-8.65827242351409E-3</v>
      </c>
      <c r="AF22" s="11">
        <f>'ICP-MS Results'!BY16</f>
        <v>1.0840026545606601E-2</v>
      </c>
      <c r="AG22" s="11">
        <f>'ICP-MS Results'!CA16</f>
        <v>-2.3635640576751601E-2</v>
      </c>
      <c r="AH22" s="11">
        <f>'ICP-MS Results'!CC16</f>
        <v>-0.50888093979122995</v>
      </c>
      <c r="AI22" s="11">
        <f>'ICP-MS Results'!CE16</f>
        <v>0</v>
      </c>
      <c r="AJ22" s="11">
        <f>'ICP-MS Results'!CF16</f>
        <v>5.4547234168809099E-3</v>
      </c>
      <c r="AK22" s="11">
        <f>'ICP-MS Results'!CI16</f>
        <v>-0.46361679867873501</v>
      </c>
      <c r="AL22" s="11">
        <f>'ICP-MS Results'!CK16</f>
        <v>-5.6415118137277797E-3</v>
      </c>
      <c r="AM22" s="11">
        <f>'ICP-MS Results'!CM16</f>
        <v>-0.202959727697094</v>
      </c>
      <c r="AN22" s="11">
        <f>'ICP-MS Results'!CO16</f>
        <v>-3.6985402562975901E-3</v>
      </c>
      <c r="AO22" s="11">
        <f>'ICP-MS Results'!CQ16</f>
        <v>-1.0469132083786701E-2</v>
      </c>
      <c r="AP22" s="11">
        <f>'ICP-MS Results'!CS16</f>
        <v>4.1413122664792301E-4</v>
      </c>
      <c r="AQ22" s="11">
        <f>'ICP-MS Results'!CU16</f>
        <v>-0.168481236565619</v>
      </c>
      <c r="AR22" s="11">
        <f>'ICP-MS Results'!CW16</f>
        <v>-6.2644068514391997E-3</v>
      </c>
      <c r="AS22" s="11">
        <f>'ICP-MS Results'!CY16</f>
        <v>-1.46326123991953E-2</v>
      </c>
      <c r="AT22" s="11">
        <f>'ICP-MS Results'!DA16</f>
        <v>-1.7947265683082001E-2</v>
      </c>
      <c r="AU22" s="11">
        <f>'ICP-MS Results'!DC16</f>
        <v>-7.5704112427239598E-3</v>
      </c>
      <c r="AV22" s="11">
        <f>'ICP-MS Results'!DE16</f>
        <v>-7.4991486523542103E-3</v>
      </c>
      <c r="AW22" s="11">
        <f>'ICP-MS Results'!DG16</f>
        <v>-1.24519447785223E-2</v>
      </c>
      <c r="AX22" s="11">
        <f>'ICP-MS Results'!DI16</f>
        <v>-1.95619932595303E-2</v>
      </c>
      <c r="AY22" s="11">
        <f>'ICP-MS Results'!DK16</f>
        <v>-1.5794312266431701E-2</v>
      </c>
      <c r="AZ22" s="11">
        <f>'ICP-MS Results'!DM16</f>
        <v>-9.2685875332379902E-3</v>
      </c>
      <c r="BA22" s="11">
        <f>'ICP-MS Results'!DO16</f>
        <v>1.09522509366517E-4</v>
      </c>
      <c r="BB22" s="11">
        <f>'ICP-MS Results'!DQ16</f>
        <v>-0.45900774444347697</v>
      </c>
      <c r="BC22" s="11">
        <f>'ICP-MS Results'!DS16</f>
        <v>-4.3864996121961101E-4</v>
      </c>
      <c r="BD22" s="11">
        <f>'ICP-MS Results'!DU16</f>
        <v>1.4316821785388E-2</v>
      </c>
      <c r="BE22" s="11">
        <f>'ICP-MS Results'!DW16</f>
        <v>3.2227960113147998E-2</v>
      </c>
      <c r="BF22" s="11">
        <f>'ICP-MS Results'!DY16</f>
        <v>-0.156245726317148</v>
      </c>
      <c r="BG22" s="11">
        <f>'ICP-MS Results'!EA16</f>
        <v>-9.3748418829264803E-3</v>
      </c>
      <c r="BH22" s="11">
        <f>'ICP-MS Results'!EC16</f>
        <v>-5.7241048425864603E-2</v>
      </c>
      <c r="BI22" s="11">
        <f>'ICP-MS Results'!EE16</f>
        <v>-9.7267355282274308E-3</v>
      </c>
      <c r="BJ22">
        <f>'ICP-MS Results'!EF16</f>
        <v>105.940515660025</v>
      </c>
      <c r="BK22">
        <f>'ICP-MS Results'!EG16</f>
        <v>119.587476535153</v>
      </c>
      <c r="BL22">
        <f>'ICP-MS Results'!EH16</f>
        <v>105.724986170604</v>
      </c>
    </row>
    <row r="23" spans="1:64" x14ac:dyDescent="0.25">
      <c r="A23" s="11" t="s">
        <v>239</v>
      </c>
      <c r="C23" s="11" t="str">
        <f t="shared" ref="C23:AH23" si="9">IF(C22&lt;C$79,"ND",C22)</f>
        <v>ND</v>
      </c>
      <c r="D23" s="11" t="str">
        <f t="shared" si="9"/>
        <v>ND</v>
      </c>
      <c r="E23" s="11" t="str">
        <f t="shared" si="9"/>
        <v>ND</v>
      </c>
      <c r="F23" s="11" t="str">
        <f t="shared" si="9"/>
        <v>ND</v>
      </c>
      <c r="G23" s="11" t="str">
        <f t="shared" si="9"/>
        <v>ND</v>
      </c>
      <c r="H23" s="11">
        <f t="shared" si="9"/>
        <v>103.929675984171</v>
      </c>
      <c r="I23" s="11" t="str">
        <f t="shared" si="9"/>
        <v>ND</v>
      </c>
      <c r="J23" s="11" t="str">
        <f t="shared" si="9"/>
        <v>ND</v>
      </c>
      <c r="K23" s="11" t="str">
        <f t="shared" si="9"/>
        <v>ND</v>
      </c>
      <c r="L23" s="11" t="str">
        <f t="shared" si="9"/>
        <v>ND</v>
      </c>
      <c r="M23" s="11" t="str">
        <f t="shared" si="9"/>
        <v>ND</v>
      </c>
      <c r="N23" s="11" t="str">
        <f t="shared" si="9"/>
        <v>ND</v>
      </c>
      <c r="O23" s="11" t="str">
        <f t="shared" si="9"/>
        <v>ND</v>
      </c>
      <c r="P23" s="11" t="str">
        <f t="shared" si="9"/>
        <v>ND</v>
      </c>
      <c r="Q23" s="11">
        <f t="shared" si="9"/>
        <v>0.30430967578771001</v>
      </c>
      <c r="R23" s="11" t="str">
        <f t="shared" si="9"/>
        <v>ND</v>
      </c>
      <c r="S23" s="11" t="str">
        <f t="shared" si="9"/>
        <v>ND</v>
      </c>
      <c r="T23" s="11" t="str">
        <f t="shared" si="9"/>
        <v>ND</v>
      </c>
      <c r="U23" s="11" t="str">
        <f t="shared" si="9"/>
        <v>ND</v>
      </c>
      <c r="V23" s="11" t="str">
        <f t="shared" si="9"/>
        <v>ND</v>
      </c>
      <c r="W23" s="11" t="str">
        <f t="shared" si="9"/>
        <v>ND</v>
      </c>
      <c r="X23" s="11" t="str">
        <f t="shared" si="9"/>
        <v>ND</v>
      </c>
      <c r="Y23" s="11" t="str">
        <f t="shared" si="9"/>
        <v>ND</v>
      </c>
      <c r="Z23" s="11" t="str">
        <f t="shared" si="9"/>
        <v>ND</v>
      </c>
      <c r="AA23" s="11" t="str">
        <f t="shared" si="9"/>
        <v>ND</v>
      </c>
      <c r="AB23" s="11">
        <f t="shared" si="9"/>
        <v>8.775589941478E-2</v>
      </c>
      <c r="AC23" s="11" t="str">
        <f t="shared" si="9"/>
        <v>ND</v>
      </c>
      <c r="AD23" s="11" t="str">
        <f t="shared" si="9"/>
        <v>ND</v>
      </c>
      <c r="AE23" s="11" t="str">
        <f t="shared" si="9"/>
        <v>ND</v>
      </c>
      <c r="AF23" s="11" t="str">
        <f t="shared" si="9"/>
        <v>ND</v>
      </c>
      <c r="AG23" s="11" t="str">
        <f t="shared" si="9"/>
        <v>ND</v>
      </c>
      <c r="AH23" s="11" t="str">
        <f t="shared" si="9"/>
        <v>ND</v>
      </c>
      <c r="AI23" s="11" t="str">
        <f t="shared" ref="AI23:BI23" si="10">IF(AI22&lt;AI$79,"ND",AI22)</f>
        <v>ND</v>
      </c>
      <c r="AJ23" s="11" t="str">
        <f t="shared" si="10"/>
        <v>ND</v>
      </c>
      <c r="AK23" s="11" t="str">
        <f t="shared" si="10"/>
        <v>ND</v>
      </c>
      <c r="AL23" s="11" t="str">
        <f t="shared" si="10"/>
        <v>ND</v>
      </c>
      <c r="AM23" s="11" t="str">
        <f t="shared" si="10"/>
        <v>ND</v>
      </c>
      <c r="AN23" s="11" t="str">
        <f t="shared" si="10"/>
        <v>ND</v>
      </c>
      <c r="AO23" s="11" t="str">
        <f t="shared" si="10"/>
        <v>ND</v>
      </c>
      <c r="AP23" s="11" t="str">
        <f t="shared" si="10"/>
        <v>ND</v>
      </c>
      <c r="AQ23" s="11" t="str">
        <f t="shared" si="10"/>
        <v>ND</v>
      </c>
      <c r="AR23" s="11" t="str">
        <f t="shared" si="10"/>
        <v>ND</v>
      </c>
      <c r="AS23" s="11" t="str">
        <f t="shared" si="10"/>
        <v>ND</v>
      </c>
      <c r="AT23" s="11" t="str">
        <f t="shared" si="10"/>
        <v>ND</v>
      </c>
      <c r="AU23" s="11" t="str">
        <f t="shared" si="10"/>
        <v>ND</v>
      </c>
      <c r="AV23" s="11" t="str">
        <f t="shared" si="10"/>
        <v>ND</v>
      </c>
      <c r="AW23" s="11" t="str">
        <f t="shared" si="10"/>
        <v>ND</v>
      </c>
      <c r="AX23" s="11" t="str">
        <f t="shared" si="10"/>
        <v>ND</v>
      </c>
      <c r="AY23" s="11" t="str">
        <f t="shared" si="10"/>
        <v>ND</v>
      </c>
      <c r="AZ23" s="11" t="str">
        <f t="shared" si="10"/>
        <v>ND</v>
      </c>
      <c r="BA23" s="11" t="str">
        <f t="shared" si="10"/>
        <v>ND</v>
      </c>
      <c r="BB23" s="11" t="str">
        <f t="shared" si="10"/>
        <v>ND</v>
      </c>
      <c r="BC23" s="11" t="str">
        <f t="shared" si="10"/>
        <v>ND</v>
      </c>
      <c r="BD23" s="11" t="str">
        <f t="shared" si="10"/>
        <v>ND</v>
      </c>
      <c r="BE23" s="11" t="str">
        <f t="shared" si="10"/>
        <v>ND</v>
      </c>
      <c r="BF23" s="11" t="str">
        <f t="shared" si="10"/>
        <v>ND</v>
      </c>
      <c r="BG23" s="11" t="str">
        <f t="shared" si="10"/>
        <v>ND</v>
      </c>
      <c r="BH23" s="11" t="str">
        <f t="shared" si="10"/>
        <v>ND</v>
      </c>
      <c r="BI23" s="11" t="str">
        <f t="shared" si="10"/>
        <v>ND</v>
      </c>
    </row>
    <row r="24" spans="1:64" x14ac:dyDescent="0.25">
      <c r="A24" s="11" t="s">
        <v>240</v>
      </c>
      <c r="C24" s="11" t="str">
        <f>IF(C23="ND",C23,C23*$B22)</f>
        <v>ND</v>
      </c>
      <c r="D24" s="11" t="str">
        <f t="shared" ref="D24:BI24" si="11">IF(D23="ND",D23,D23*$B22)</f>
        <v>ND</v>
      </c>
      <c r="E24" s="11" t="str">
        <f t="shared" si="11"/>
        <v>ND</v>
      </c>
      <c r="F24" s="11" t="str">
        <f t="shared" si="11"/>
        <v>ND</v>
      </c>
      <c r="G24" s="11" t="str">
        <f t="shared" si="11"/>
        <v>ND</v>
      </c>
      <c r="H24" s="11">
        <f t="shared" si="11"/>
        <v>103929.675984171</v>
      </c>
      <c r="I24" s="11" t="str">
        <f t="shared" si="11"/>
        <v>ND</v>
      </c>
      <c r="J24" s="11" t="str">
        <f t="shared" si="11"/>
        <v>ND</v>
      </c>
      <c r="K24" s="11" t="str">
        <f t="shared" si="11"/>
        <v>ND</v>
      </c>
      <c r="L24" s="11" t="str">
        <f t="shared" si="11"/>
        <v>ND</v>
      </c>
      <c r="M24" s="11" t="str">
        <f t="shared" si="11"/>
        <v>ND</v>
      </c>
      <c r="N24" s="11" t="str">
        <f t="shared" si="11"/>
        <v>ND</v>
      </c>
      <c r="O24" s="11" t="str">
        <f t="shared" si="11"/>
        <v>ND</v>
      </c>
      <c r="P24" s="11" t="str">
        <f t="shared" si="11"/>
        <v>ND</v>
      </c>
      <c r="Q24" s="11">
        <f t="shared" si="11"/>
        <v>304.30967578771003</v>
      </c>
      <c r="R24" s="11" t="str">
        <f t="shared" si="11"/>
        <v>ND</v>
      </c>
      <c r="S24" s="11" t="str">
        <f t="shared" si="11"/>
        <v>ND</v>
      </c>
      <c r="T24" s="11" t="str">
        <f t="shared" si="11"/>
        <v>ND</v>
      </c>
      <c r="U24" s="11" t="str">
        <f t="shared" si="11"/>
        <v>ND</v>
      </c>
      <c r="V24" s="11" t="str">
        <f t="shared" si="11"/>
        <v>ND</v>
      </c>
      <c r="W24" s="11" t="str">
        <f t="shared" si="11"/>
        <v>ND</v>
      </c>
      <c r="X24" s="11" t="str">
        <f t="shared" si="11"/>
        <v>ND</v>
      </c>
      <c r="Y24" s="11" t="str">
        <f t="shared" si="11"/>
        <v>ND</v>
      </c>
      <c r="Z24" s="11" t="str">
        <f t="shared" si="11"/>
        <v>ND</v>
      </c>
      <c r="AA24" s="11" t="str">
        <f t="shared" si="11"/>
        <v>ND</v>
      </c>
      <c r="AB24" s="11">
        <f t="shared" si="11"/>
        <v>87.755899414780004</v>
      </c>
      <c r="AC24" s="11" t="str">
        <f t="shared" si="11"/>
        <v>ND</v>
      </c>
      <c r="AD24" s="11" t="str">
        <f t="shared" si="11"/>
        <v>ND</v>
      </c>
      <c r="AE24" s="11" t="str">
        <f t="shared" si="11"/>
        <v>ND</v>
      </c>
      <c r="AF24" s="11" t="str">
        <f t="shared" si="11"/>
        <v>ND</v>
      </c>
      <c r="AG24" s="11" t="str">
        <f t="shared" si="11"/>
        <v>ND</v>
      </c>
      <c r="AH24" s="11" t="str">
        <f t="shared" si="11"/>
        <v>ND</v>
      </c>
      <c r="AI24" s="11" t="str">
        <f t="shared" si="11"/>
        <v>ND</v>
      </c>
      <c r="AJ24" s="11" t="str">
        <f t="shared" si="11"/>
        <v>ND</v>
      </c>
      <c r="AK24" s="11" t="str">
        <f t="shared" si="11"/>
        <v>ND</v>
      </c>
      <c r="AL24" s="11" t="str">
        <f t="shared" si="11"/>
        <v>ND</v>
      </c>
      <c r="AM24" s="11" t="str">
        <f t="shared" si="11"/>
        <v>ND</v>
      </c>
      <c r="AN24" s="11" t="str">
        <f t="shared" si="11"/>
        <v>ND</v>
      </c>
      <c r="AO24" s="11" t="str">
        <f t="shared" si="11"/>
        <v>ND</v>
      </c>
      <c r="AP24" s="11" t="str">
        <f t="shared" si="11"/>
        <v>ND</v>
      </c>
      <c r="AQ24" s="11" t="str">
        <f t="shared" si="11"/>
        <v>ND</v>
      </c>
      <c r="AR24" s="11" t="str">
        <f t="shared" si="11"/>
        <v>ND</v>
      </c>
      <c r="AS24" s="11" t="str">
        <f t="shared" si="11"/>
        <v>ND</v>
      </c>
      <c r="AT24" s="11" t="str">
        <f t="shared" si="11"/>
        <v>ND</v>
      </c>
      <c r="AU24" s="11" t="str">
        <f t="shared" si="11"/>
        <v>ND</v>
      </c>
      <c r="AV24" s="11" t="str">
        <f t="shared" si="11"/>
        <v>ND</v>
      </c>
      <c r="AW24" s="11" t="str">
        <f t="shared" si="11"/>
        <v>ND</v>
      </c>
      <c r="AX24" s="11" t="str">
        <f t="shared" si="11"/>
        <v>ND</v>
      </c>
      <c r="AY24" s="11" t="str">
        <f t="shared" si="11"/>
        <v>ND</v>
      </c>
      <c r="AZ24" s="11" t="str">
        <f t="shared" si="11"/>
        <v>ND</v>
      </c>
      <c r="BA24" s="11" t="str">
        <f t="shared" si="11"/>
        <v>ND</v>
      </c>
      <c r="BB24" s="11" t="str">
        <f t="shared" si="11"/>
        <v>ND</v>
      </c>
      <c r="BC24" s="11" t="str">
        <f t="shared" si="11"/>
        <v>ND</v>
      </c>
      <c r="BD24" s="11" t="str">
        <f t="shared" si="11"/>
        <v>ND</v>
      </c>
      <c r="BE24" s="11" t="str">
        <f t="shared" si="11"/>
        <v>ND</v>
      </c>
      <c r="BF24" s="11" t="str">
        <f t="shared" si="11"/>
        <v>ND</v>
      </c>
      <c r="BG24" s="11" t="str">
        <f t="shared" si="11"/>
        <v>ND</v>
      </c>
      <c r="BH24" s="11" t="str">
        <f t="shared" si="11"/>
        <v>ND</v>
      </c>
      <c r="BI24" s="11" t="str">
        <f t="shared" si="11"/>
        <v>ND</v>
      </c>
    </row>
    <row r="25" spans="1:64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4" x14ac:dyDescent="0.25">
      <c r="A26" t="str">
        <f>'ICP-MS Results'!C17</f>
        <v>GY2-032-B-dup  1000x</v>
      </c>
      <c r="B26" t="str">
        <f>'ICP-MS Results'!D17</f>
        <v>1000</v>
      </c>
      <c r="C26" s="11">
        <f>'ICP-MS Results'!E17</f>
        <v>-0.120973531409763</v>
      </c>
      <c r="D26" s="11">
        <f>'ICP-MS Results'!G17</f>
        <v>1.15691131212349E-2</v>
      </c>
      <c r="E26" s="11">
        <f>'ICP-MS Results'!J17</f>
        <v>-7.22140594538212</v>
      </c>
      <c r="F26" s="11">
        <f>'ICP-MS Results'!M17</f>
        <v>-21.396841388252501</v>
      </c>
      <c r="G26" s="11">
        <f>'ICP-MS Results'!P17</f>
        <v>-1.4958708721588401</v>
      </c>
      <c r="H26" s="11">
        <f>'ICP-MS Results'!Q17</f>
        <v>108.87834995469299</v>
      </c>
      <c r="I26" s="11">
        <f>'ICP-MS Results'!S17</f>
        <v>-3.3749080710185</v>
      </c>
      <c r="J26" s="11">
        <f>'ICP-MS Results'!AC17</f>
        <v>-0.122988737711047</v>
      </c>
      <c r="K26" s="11">
        <f>'ICP-MS Results'!AE17</f>
        <v>-3.02281069765416E-3</v>
      </c>
      <c r="L26" s="11">
        <f>'ICP-MS Results'!AG17</f>
        <v>-0.14492991178312101</v>
      </c>
      <c r="M26" s="11">
        <f>'ICP-MS Results'!AI17</f>
        <v>-0.23274123864695401</v>
      </c>
      <c r="N26" s="11">
        <f>'ICP-MS Results'!AK17</f>
        <v>-4.7021029542898898E-2</v>
      </c>
      <c r="O26" s="11">
        <f>'ICP-MS Results'!AN17</f>
        <v>-6.0643313762101201</v>
      </c>
      <c r="P26" s="11">
        <f>'ICP-MS Results'!AP17</f>
        <v>9.8688462496477492E-3</v>
      </c>
      <c r="Q26" s="11">
        <f>'ICP-MS Results'!AR17</f>
        <v>0.343590989384572</v>
      </c>
      <c r="R26" s="11">
        <f>'ICP-MS Results'!AT17</f>
        <v>-0.14738264204871199</v>
      </c>
      <c r="S26" s="11">
        <f>'ICP-MS Results'!AV17</f>
        <v>0.163450176873734</v>
      </c>
      <c r="T26" s="11">
        <f>'ICP-MS Results'!AX17</f>
        <v>-3.0699308031552999E-3</v>
      </c>
      <c r="U26" s="11">
        <f>'ICP-MS Results'!AZ17</f>
        <v>-6.8507319901210798E-2</v>
      </c>
      <c r="V26" s="11">
        <f>'ICP-MS Results'!BB17</f>
        <v>-3.1183452740304499E-2</v>
      </c>
      <c r="W26" s="11">
        <f>'ICP-MS Results'!BF17</f>
        <v>-0.124978508564609</v>
      </c>
      <c r="X26" s="11">
        <f>'ICP-MS Results'!BH17</f>
        <v>-4.1586119517703501</v>
      </c>
      <c r="Y26" s="11">
        <f>'ICP-MS Results'!BJ17</f>
        <v>-11.475778794622601</v>
      </c>
      <c r="Z26" s="11">
        <f>'ICP-MS Results'!BM17</f>
        <v>-2.1234733648723001</v>
      </c>
      <c r="AA26" s="11">
        <f>'ICP-MS Results'!BO17</f>
        <v>-5.2299029823744E-2</v>
      </c>
      <c r="AB26" s="11">
        <f>'ICP-MS Results'!BQ17</f>
        <v>3.9637351281896799E-2</v>
      </c>
      <c r="AC26" s="11">
        <f>'ICP-MS Results'!BS17</f>
        <v>-1.38308019445829E-2</v>
      </c>
      <c r="AD26" s="11">
        <f>'ICP-MS Results'!BT17</f>
        <v>-1.45752758580442E-2</v>
      </c>
      <c r="AE26" s="11">
        <f>'ICP-MS Results'!BW17</f>
        <v>-7.6581536112911401E-3</v>
      </c>
      <c r="AF26" s="11">
        <f>'ICP-MS Results'!BY17</f>
        <v>9.9215352487480105E-3</v>
      </c>
      <c r="AG26" s="11">
        <f>'ICP-MS Results'!CA17</f>
        <v>-4.2337247406117398E-2</v>
      </c>
      <c r="AH26" s="11">
        <f>'ICP-MS Results'!CC17</f>
        <v>-0.55490077864923004</v>
      </c>
      <c r="AI26" s="11">
        <f>'ICP-MS Results'!CE17</f>
        <v>1.7943188639783801E-2</v>
      </c>
      <c r="AJ26" s="11">
        <f>'ICP-MS Results'!CF17</f>
        <v>-6.6684207430875702E-3</v>
      </c>
      <c r="AK26" s="11">
        <f>'ICP-MS Results'!CI17</f>
        <v>-0.45185291812293099</v>
      </c>
      <c r="AL26" s="11">
        <f>'ICP-MS Results'!CK17</f>
        <v>-3.7415654565726001E-3</v>
      </c>
      <c r="AM26" s="11">
        <f>'ICP-MS Results'!CM17</f>
        <v>-0.20417038672179499</v>
      </c>
      <c r="AN26" s="11">
        <f>'ICP-MS Results'!CO17</f>
        <v>-3.35019684697461E-3</v>
      </c>
      <c r="AO26" s="11">
        <f>'ICP-MS Results'!CQ17</f>
        <v>-9.5715461089001998E-3</v>
      </c>
      <c r="AP26" s="11">
        <f>'ICP-MS Results'!CS17</f>
        <v>-2.3065098929861698E-3</v>
      </c>
      <c r="AQ26" s="11">
        <f>'ICP-MS Results'!CU17</f>
        <v>-0.17045997680479999</v>
      </c>
      <c r="AR26" s="11">
        <f>'ICP-MS Results'!CW17</f>
        <v>-6.2612451924724602E-3</v>
      </c>
      <c r="AS26" s="11">
        <f>'ICP-MS Results'!CY17</f>
        <v>-1.4874956947007301E-2</v>
      </c>
      <c r="AT26" s="11">
        <f>'ICP-MS Results'!DA17</f>
        <v>-1.7807948517175799E-2</v>
      </c>
      <c r="AU26" s="11">
        <f>'ICP-MS Results'!DC17</f>
        <v>-7.6685830359947303E-3</v>
      </c>
      <c r="AV26" s="11">
        <f>'ICP-MS Results'!DE17</f>
        <v>-7.6939380921760897E-3</v>
      </c>
      <c r="AW26" s="11">
        <f>'ICP-MS Results'!DG17</f>
        <v>-1.25999943681887E-2</v>
      </c>
      <c r="AX26" s="11">
        <f>'ICP-MS Results'!DI17</f>
        <v>-1.9302699584473199E-2</v>
      </c>
      <c r="AY26" s="11">
        <f>'ICP-MS Results'!DK17</f>
        <v>-1.6099313798278898E-2</v>
      </c>
      <c r="AZ26" s="11">
        <f>'ICP-MS Results'!DM17</f>
        <v>-9.37287439771637E-3</v>
      </c>
      <c r="BA26" s="11">
        <f>'ICP-MS Results'!DO17</f>
        <v>-8.0398520875842104E-4</v>
      </c>
      <c r="BB26" s="11">
        <f>'ICP-MS Results'!DQ17</f>
        <v>-0.48310587542162398</v>
      </c>
      <c r="BC26" s="11">
        <f>'ICP-MS Results'!DS17</f>
        <v>-5.1305857118485597E-4</v>
      </c>
      <c r="BD26" s="11">
        <f>'ICP-MS Results'!DU17</f>
        <v>1.00522751373089E-2</v>
      </c>
      <c r="BE26" s="11">
        <f>'ICP-MS Results'!DW17</f>
        <v>1.0969024526437899E-2</v>
      </c>
      <c r="BF26" s="11">
        <f>'ICP-MS Results'!DY17</f>
        <v>-0.155190954787364</v>
      </c>
      <c r="BG26" s="11">
        <f>'ICP-MS Results'!EA17</f>
        <v>-9.65835121902822E-3</v>
      </c>
      <c r="BH26" s="11">
        <f>'ICP-MS Results'!EC17</f>
        <v>-5.7640216773176697E-2</v>
      </c>
      <c r="BI26" s="11">
        <f>'ICP-MS Results'!EE17</f>
        <v>-9.67838807678186E-3</v>
      </c>
      <c r="BJ26">
        <f>'ICP-MS Results'!EF17</f>
        <v>104.684847770464</v>
      </c>
      <c r="BK26">
        <f>'ICP-MS Results'!EG17</f>
        <v>118.586032224363</v>
      </c>
      <c r="BL26">
        <f>'ICP-MS Results'!EH17</f>
        <v>105.720443211713</v>
      </c>
    </row>
    <row r="27" spans="1:64" x14ac:dyDescent="0.25">
      <c r="A27" s="11" t="s">
        <v>239</v>
      </c>
      <c r="C27" s="11" t="str">
        <f t="shared" ref="C27:AH27" si="12">IF(C26&lt;C$79,"ND",C26)</f>
        <v>ND</v>
      </c>
      <c r="D27" s="11" t="str">
        <f t="shared" si="12"/>
        <v>ND</v>
      </c>
      <c r="E27" s="11" t="str">
        <f t="shared" si="12"/>
        <v>ND</v>
      </c>
      <c r="F27" s="11" t="str">
        <f t="shared" si="12"/>
        <v>ND</v>
      </c>
      <c r="G27" s="11" t="str">
        <f t="shared" si="12"/>
        <v>ND</v>
      </c>
      <c r="H27" s="11">
        <f t="shared" si="12"/>
        <v>108.87834995469299</v>
      </c>
      <c r="I27" s="11" t="str">
        <f t="shared" si="12"/>
        <v>ND</v>
      </c>
      <c r="J27" s="11" t="str">
        <f t="shared" si="12"/>
        <v>ND</v>
      </c>
      <c r="K27" s="11" t="str">
        <f t="shared" si="12"/>
        <v>ND</v>
      </c>
      <c r="L27" s="11" t="str">
        <f t="shared" si="12"/>
        <v>ND</v>
      </c>
      <c r="M27" s="11" t="str">
        <f t="shared" si="12"/>
        <v>ND</v>
      </c>
      <c r="N27" s="11" t="str">
        <f t="shared" si="12"/>
        <v>ND</v>
      </c>
      <c r="O27" s="11" t="str">
        <f t="shared" si="12"/>
        <v>ND</v>
      </c>
      <c r="P27" s="11" t="str">
        <f t="shared" si="12"/>
        <v>ND</v>
      </c>
      <c r="Q27" s="11">
        <f t="shared" si="12"/>
        <v>0.343590989384572</v>
      </c>
      <c r="R27" s="11" t="str">
        <f t="shared" si="12"/>
        <v>ND</v>
      </c>
      <c r="S27" s="11" t="str">
        <f t="shared" si="12"/>
        <v>ND</v>
      </c>
      <c r="T27" s="11" t="str">
        <f t="shared" si="12"/>
        <v>ND</v>
      </c>
      <c r="U27" s="11" t="str">
        <f t="shared" si="12"/>
        <v>ND</v>
      </c>
      <c r="V27" s="11" t="str">
        <f t="shared" si="12"/>
        <v>ND</v>
      </c>
      <c r="W27" s="11" t="str">
        <f t="shared" si="12"/>
        <v>ND</v>
      </c>
      <c r="X27" s="11" t="str">
        <f t="shared" si="12"/>
        <v>ND</v>
      </c>
      <c r="Y27" s="11" t="str">
        <f t="shared" si="12"/>
        <v>ND</v>
      </c>
      <c r="Z27" s="11" t="str">
        <f t="shared" si="12"/>
        <v>ND</v>
      </c>
      <c r="AA27" s="11" t="str">
        <f t="shared" si="12"/>
        <v>ND</v>
      </c>
      <c r="AB27" s="11" t="str">
        <f t="shared" si="12"/>
        <v>ND</v>
      </c>
      <c r="AC27" s="11" t="str">
        <f t="shared" si="12"/>
        <v>ND</v>
      </c>
      <c r="AD27" s="11" t="str">
        <f t="shared" si="12"/>
        <v>ND</v>
      </c>
      <c r="AE27" s="11" t="str">
        <f t="shared" si="12"/>
        <v>ND</v>
      </c>
      <c r="AF27" s="11" t="str">
        <f t="shared" si="12"/>
        <v>ND</v>
      </c>
      <c r="AG27" s="11" t="str">
        <f t="shared" si="12"/>
        <v>ND</v>
      </c>
      <c r="AH27" s="11" t="str">
        <f t="shared" si="12"/>
        <v>ND</v>
      </c>
      <c r="AI27" s="11" t="str">
        <f t="shared" ref="AI27:BI27" si="13">IF(AI26&lt;AI$79,"ND",AI26)</f>
        <v>ND</v>
      </c>
      <c r="AJ27" s="11" t="str">
        <f t="shared" si="13"/>
        <v>ND</v>
      </c>
      <c r="AK27" s="11" t="str">
        <f t="shared" si="13"/>
        <v>ND</v>
      </c>
      <c r="AL27" s="11" t="str">
        <f t="shared" si="13"/>
        <v>ND</v>
      </c>
      <c r="AM27" s="11" t="str">
        <f t="shared" si="13"/>
        <v>ND</v>
      </c>
      <c r="AN27" s="11" t="str">
        <f t="shared" si="13"/>
        <v>ND</v>
      </c>
      <c r="AO27" s="11" t="str">
        <f t="shared" si="13"/>
        <v>ND</v>
      </c>
      <c r="AP27" s="11" t="str">
        <f t="shared" si="13"/>
        <v>ND</v>
      </c>
      <c r="AQ27" s="11" t="str">
        <f t="shared" si="13"/>
        <v>ND</v>
      </c>
      <c r="AR27" s="11" t="str">
        <f t="shared" si="13"/>
        <v>ND</v>
      </c>
      <c r="AS27" s="11" t="str">
        <f t="shared" si="13"/>
        <v>ND</v>
      </c>
      <c r="AT27" s="11" t="str">
        <f t="shared" si="13"/>
        <v>ND</v>
      </c>
      <c r="AU27" s="11" t="str">
        <f t="shared" si="13"/>
        <v>ND</v>
      </c>
      <c r="AV27" s="11" t="str">
        <f t="shared" si="13"/>
        <v>ND</v>
      </c>
      <c r="AW27" s="11" t="str">
        <f t="shared" si="13"/>
        <v>ND</v>
      </c>
      <c r="AX27" s="11" t="str">
        <f t="shared" si="13"/>
        <v>ND</v>
      </c>
      <c r="AY27" s="11" t="str">
        <f t="shared" si="13"/>
        <v>ND</v>
      </c>
      <c r="AZ27" s="11" t="str">
        <f t="shared" si="13"/>
        <v>ND</v>
      </c>
      <c r="BA27" s="11" t="str">
        <f t="shared" si="13"/>
        <v>ND</v>
      </c>
      <c r="BB27" s="11" t="str">
        <f t="shared" si="13"/>
        <v>ND</v>
      </c>
      <c r="BC27" s="11" t="str">
        <f t="shared" si="13"/>
        <v>ND</v>
      </c>
      <c r="BD27" s="11" t="str">
        <f t="shared" si="13"/>
        <v>ND</v>
      </c>
      <c r="BE27" s="11" t="str">
        <f t="shared" si="13"/>
        <v>ND</v>
      </c>
      <c r="BF27" s="11" t="str">
        <f t="shared" si="13"/>
        <v>ND</v>
      </c>
      <c r="BG27" s="11" t="str">
        <f t="shared" si="13"/>
        <v>ND</v>
      </c>
      <c r="BH27" s="11" t="str">
        <f t="shared" si="13"/>
        <v>ND</v>
      </c>
      <c r="BI27" s="11" t="str">
        <f t="shared" si="13"/>
        <v>ND</v>
      </c>
    </row>
    <row r="28" spans="1:64" x14ac:dyDescent="0.25">
      <c r="A28" s="11" t="s">
        <v>240</v>
      </c>
      <c r="C28" s="11" t="str">
        <f>IF(C27="ND",C27,C27*$B26)</f>
        <v>ND</v>
      </c>
      <c r="D28" s="11" t="str">
        <f t="shared" ref="D28:BI28" si="14">IF(D27="ND",D27,D27*$B26)</f>
        <v>ND</v>
      </c>
      <c r="E28" s="11" t="str">
        <f t="shared" si="14"/>
        <v>ND</v>
      </c>
      <c r="F28" s="11" t="str">
        <f t="shared" si="14"/>
        <v>ND</v>
      </c>
      <c r="G28" s="11" t="str">
        <f t="shared" si="14"/>
        <v>ND</v>
      </c>
      <c r="H28" s="11">
        <f t="shared" si="14"/>
        <v>108878.349954693</v>
      </c>
      <c r="I28" s="11" t="str">
        <f t="shared" si="14"/>
        <v>ND</v>
      </c>
      <c r="J28" s="11" t="str">
        <f t="shared" si="14"/>
        <v>ND</v>
      </c>
      <c r="K28" s="11" t="str">
        <f t="shared" si="14"/>
        <v>ND</v>
      </c>
      <c r="L28" s="11" t="str">
        <f t="shared" si="14"/>
        <v>ND</v>
      </c>
      <c r="M28" s="11" t="str">
        <f t="shared" si="14"/>
        <v>ND</v>
      </c>
      <c r="N28" s="11" t="str">
        <f t="shared" si="14"/>
        <v>ND</v>
      </c>
      <c r="O28" s="11" t="str">
        <f t="shared" si="14"/>
        <v>ND</v>
      </c>
      <c r="P28" s="11" t="str">
        <f t="shared" si="14"/>
        <v>ND</v>
      </c>
      <c r="Q28" s="11">
        <f t="shared" si="14"/>
        <v>343.59098938457203</v>
      </c>
      <c r="R28" s="11" t="str">
        <f t="shared" si="14"/>
        <v>ND</v>
      </c>
      <c r="S28" s="11" t="str">
        <f t="shared" si="14"/>
        <v>ND</v>
      </c>
      <c r="T28" s="11" t="str">
        <f t="shared" si="14"/>
        <v>ND</v>
      </c>
      <c r="U28" s="11" t="str">
        <f t="shared" si="14"/>
        <v>ND</v>
      </c>
      <c r="V28" s="11" t="str">
        <f t="shared" si="14"/>
        <v>ND</v>
      </c>
      <c r="W28" s="11" t="str">
        <f t="shared" si="14"/>
        <v>ND</v>
      </c>
      <c r="X28" s="11" t="str">
        <f t="shared" si="14"/>
        <v>ND</v>
      </c>
      <c r="Y28" s="11" t="str">
        <f t="shared" si="14"/>
        <v>ND</v>
      </c>
      <c r="Z28" s="11" t="str">
        <f t="shared" si="14"/>
        <v>ND</v>
      </c>
      <c r="AA28" s="11" t="str">
        <f t="shared" si="14"/>
        <v>ND</v>
      </c>
      <c r="AB28" s="11" t="str">
        <f t="shared" si="14"/>
        <v>ND</v>
      </c>
      <c r="AC28" s="11" t="str">
        <f t="shared" si="14"/>
        <v>ND</v>
      </c>
      <c r="AD28" s="11" t="str">
        <f t="shared" si="14"/>
        <v>ND</v>
      </c>
      <c r="AE28" s="11" t="str">
        <f t="shared" si="14"/>
        <v>ND</v>
      </c>
      <c r="AF28" s="11" t="str">
        <f t="shared" si="14"/>
        <v>ND</v>
      </c>
      <c r="AG28" s="11" t="str">
        <f t="shared" si="14"/>
        <v>ND</v>
      </c>
      <c r="AH28" s="11" t="str">
        <f t="shared" si="14"/>
        <v>ND</v>
      </c>
      <c r="AI28" s="11" t="str">
        <f t="shared" si="14"/>
        <v>ND</v>
      </c>
      <c r="AJ28" s="11" t="str">
        <f t="shared" si="14"/>
        <v>ND</v>
      </c>
      <c r="AK28" s="11" t="str">
        <f t="shared" si="14"/>
        <v>ND</v>
      </c>
      <c r="AL28" s="11" t="str">
        <f t="shared" si="14"/>
        <v>ND</v>
      </c>
      <c r="AM28" s="11" t="str">
        <f t="shared" si="14"/>
        <v>ND</v>
      </c>
      <c r="AN28" s="11" t="str">
        <f t="shared" si="14"/>
        <v>ND</v>
      </c>
      <c r="AO28" s="11" t="str">
        <f t="shared" si="14"/>
        <v>ND</v>
      </c>
      <c r="AP28" s="11" t="str">
        <f t="shared" si="14"/>
        <v>ND</v>
      </c>
      <c r="AQ28" s="11" t="str">
        <f t="shared" si="14"/>
        <v>ND</v>
      </c>
      <c r="AR28" s="11" t="str">
        <f t="shared" si="14"/>
        <v>ND</v>
      </c>
      <c r="AS28" s="11" t="str">
        <f t="shared" si="14"/>
        <v>ND</v>
      </c>
      <c r="AT28" s="11" t="str">
        <f t="shared" si="14"/>
        <v>ND</v>
      </c>
      <c r="AU28" s="11" t="str">
        <f t="shared" si="14"/>
        <v>ND</v>
      </c>
      <c r="AV28" s="11" t="str">
        <f t="shared" si="14"/>
        <v>ND</v>
      </c>
      <c r="AW28" s="11" t="str">
        <f t="shared" si="14"/>
        <v>ND</v>
      </c>
      <c r="AX28" s="11" t="str">
        <f t="shared" si="14"/>
        <v>ND</v>
      </c>
      <c r="AY28" s="11" t="str">
        <f t="shared" si="14"/>
        <v>ND</v>
      </c>
      <c r="AZ28" s="11" t="str">
        <f t="shared" si="14"/>
        <v>ND</v>
      </c>
      <c r="BA28" s="11" t="str">
        <f t="shared" si="14"/>
        <v>ND</v>
      </c>
      <c r="BB28" s="11" t="str">
        <f t="shared" si="14"/>
        <v>ND</v>
      </c>
      <c r="BC28" s="11" t="str">
        <f t="shared" si="14"/>
        <v>ND</v>
      </c>
      <c r="BD28" s="11" t="str">
        <f t="shared" si="14"/>
        <v>ND</v>
      </c>
      <c r="BE28" s="11" t="str">
        <f t="shared" si="14"/>
        <v>ND</v>
      </c>
      <c r="BF28" s="11" t="str">
        <f t="shared" si="14"/>
        <v>ND</v>
      </c>
      <c r="BG28" s="11" t="str">
        <f t="shared" si="14"/>
        <v>ND</v>
      </c>
      <c r="BH28" s="11" t="str">
        <f t="shared" si="14"/>
        <v>ND</v>
      </c>
      <c r="BI28" s="11" t="str">
        <f t="shared" si="14"/>
        <v>ND</v>
      </c>
    </row>
    <row r="29" spans="1:64" x14ac:dyDescent="0.2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4" x14ac:dyDescent="0.25">
      <c r="A30" t="str">
        <f>'ICP-MS Results'!C18</f>
        <v>GY2-032-B  100x</v>
      </c>
      <c r="B30" t="str">
        <f>'ICP-MS Results'!D18</f>
        <v>100</v>
      </c>
      <c r="C30" s="11">
        <f>'ICP-MS Results'!E18</f>
        <v>-0.14904687067411701</v>
      </c>
      <c r="D30" s="11">
        <f>'ICP-MS Results'!G18</f>
        <v>8.7538690325982306E-3</v>
      </c>
      <c r="E30" s="11">
        <f>'ICP-MS Results'!J18</f>
        <v>-5.8958143300577301</v>
      </c>
      <c r="F30" s="11">
        <f>'ICP-MS Results'!M18</f>
        <v>-21.466648764159199</v>
      </c>
      <c r="G30" s="11">
        <f>'ICP-MS Results'!P18</f>
        <v>7.2407609158936001E-2</v>
      </c>
      <c r="H30" s="11">
        <f>'ICP-MS Results'!Q18</f>
        <v>92.110739886552096</v>
      </c>
      <c r="I30" s="11">
        <f>'ICP-MS Results'!S18</f>
        <v>-3.31950893716105</v>
      </c>
      <c r="J30" s="11">
        <f>'ICP-MS Results'!AC18</f>
        <v>-0.10928438673016699</v>
      </c>
      <c r="K30" s="11">
        <f>'ICP-MS Results'!AE18</f>
        <v>0.13709187302590101</v>
      </c>
      <c r="L30" s="11">
        <f>'ICP-MS Results'!AG18</f>
        <v>-0.14745447020904701</v>
      </c>
      <c r="M30" s="11">
        <f>'ICP-MS Results'!AI18</f>
        <v>-0.23127052952197899</v>
      </c>
      <c r="N30" s="11">
        <f>'ICP-MS Results'!AK18</f>
        <v>-4.5042601466418898E-2</v>
      </c>
      <c r="O30" s="11">
        <f>'ICP-MS Results'!AN18</f>
        <v>-5.8860754163578504</v>
      </c>
      <c r="P30" s="11">
        <f>'ICP-MS Results'!AP18</f>
        <v>3.33517835035981E-3</v>
      </c>
      <c r="Q30" s="11">
        <f>'ICP-MS Results'!AR18</f>
        <v>0.31726825451553903</v>
      </c>
      <c r="R30" s="11">
        <f>'ICP-MS Results'!AT18</f>
        <v>-0.121056325567952</v>
      </c>
      <c r="S30" s="11">
        <f>'ICP-MS Results'!AV18</f>
        <v>0.29170253558635401</v>
      </c>
      <c r="T30" s="11">
        <f>'ICP-MS Results'!AX18</f>
        <v>-2.7070462564607301E-4</v>
      </c>
      <c r="U30" s="11">
        <f>'ICP-MS Results'!AZ18</f>
        <v>-4.9197468018682002E-2</v>
      </c>
      <c r="V30" s="11">
        <f>'ICP-MS Results'!BB18</f>
        <v>-1.1766854546482399E-2</v>
      </c>
      <c r="W30" s="11">
        <f>'ICP-MS Results'!BF18</f>
        <v>-1.08840294724499E-2</v>
      </c>
      <c r="X30" s="11">
        <f>'ICP-MS Results'!BH18</f>
        <v>-4.2017957896010003</v>
      </c>
      <c r="Y30" s="11">
        <f>'ICP-MS Results'!BJ18</f>
        <v>-11.5583171842443</v>
      </c>
      <c r="Z30" s="11">
        <f>'ICP-MS Results'!BM18</f>
        <v>-1.99986732613102</v>
      </c>
      <c r="AA30" s="11">
        <f>'ICP-MS Results'!BO18</f>
        <v>-5.3580091917347798E-2</v>
      </c>
      <c r="AB30" s="11">
        <f>'ICP-MS Results'!BQ18</f>
        <v>2.21585173092444E-2</v>
      </c>
      <c r="AC30" s="11">
        <f>'ICP-MS Results'!BS18</f>
        <v>-6.26889014113601E-3</v>
      </c>
      <c r="AD30" s="11">
        <f>'ICP-MS Results'!BT18</f>
        <v>-1.5835498076979201E-2</v>
      </c>
      <c r="AE30" s="11">
        <f>'ICP-MS Results'!BW18</f>
        <v>-8.6598092042551207E-3</v>
      </c>
      <c r="AF30" s="11">
        <f>'ICP-MS Results'!BY18</f>
        <v>3.67588559001936E-3</v>
      </c>
      <c r="AG30" s="11">
        <f>'ICP-MS Results'!CA18</f>
        <v>-4.3985573873901999E-2</v>
      </c>
      <c r="AH30" s="11">
        <f>'ICP-MS Results'!CC18</f>
        <v>-0.53307493920747095</v>
      </c>
      <c r="AI30" s="11">
        <f>'ICP-MS Results'!CE18</f>
        <v>3.6030304008791501E-2</v>
      </c>
      <c r="AJ30" s="11">
        <f>'ICP-MS Results'!CF18</f>
        <v>-1.16528067589416E-2</v>
      </c>
      <c r="AK30" s="11">
        <f>'ICP-MS Results'!CI18</f>
        <v>-0.429961086074025</v>
      </c>
      <c r="AL30" s="11">
        <f>'ICP-MS Results'!CK18</f>
        <v>-1.9884354350351899E-3</v>
      </c>
      <c r="AM30" s="11">
        <f>'ICP-MS Results'!CM18</f>
        <v>-0.19650144287152499</v>
      </c>
      <c r="AN30" s="11">
        <f>'ICP-MS Results'!CO18</f>
        <v>-1.9211518831328601E-3</v>
      </c>
      <c r="AO30" s="11">
        <f>'ICP-MS Results'!CQ18</f>
        <v>-8.6670668162904408E-3</v>
      </c>
      <c r="AP30" s="11">
        <f>'ICP-MS Results'!CS18</f>
        <v>-3.2985261493443398E-3</v>
      </c>
      <c r="AQ30" s="11">
        <f>'ICP-MS Results'!CU18</f>
        <v>-0.15818860700263401</v>
      </c>
      <c r="AR30" s="11">
        <f>'ICP-MS Results'!CW18</f>
        <v>-6.4473231182150103E-3</v>
      </c>
      <c r="AS30" s="11">
        <f>'ICP-MS Results'!CY18</f>
        <v>-1.24155495879326E-2</v>
      </c>
      <c r="AT30" s="11">
        <f>'ICP-MS Results'!DA18</f>
        <v>-1.7241547906848499E-2</v>
      </c>
      <c r="AU30" s="11">
        <f>'ICP-MS Results'!DC18</f>
        <v>-7.0971227729035996E-3</v>
      </c>
      <c r="AV30" s="11">
        <f>'ICP-MS Results'!DE18</f>
        <v>-7.00760696618569E-3</v>
      </c>
      <c r="AW30" s="11">
        <f>'ICP-MS Results'!DG18</f>
        <v>-1.21185903235741E-2</v>
      </c>
      <c r="AX30" s="11">
        <f>'ICP-MS Results'!DI18</f>
        <v>-1.8244813114951099E-2</v>
      </c>
      <c r="AY30" s="11">
        <f>'ICP-MS Results'!DK18</f>
        <v>-1.51325969131226E-2</v>
      </c>
      <c r="AZ30" s="11">
        <f>'ICP-MS Results'!DM18</f>
        <v>-9.1499192030604897E-3</v>
      </c>
      <c r="BA30" s="11">
        <f>'ICP-MS Results'!DO18</f>
        <v>-1.68020885818798E-3</v>
      </c>
      <c r="BB30" s="11">
        <f>'ICP-MS Results'!DQ18</f>
        <v>-0.488347993416966</v>
      </c>
      <c r="BC30" s="11">
        <f>'ICP-MS Results'!DS18</f>
        <v>-6.6238516286801197E-4</v>
      </c>
      <c r="BD30" s="11">
        <f>'ICP-MS Results'!DU18</f>
        <v>1.2740843412852899E-2</v>
      </c>
      <c r="BE30" s="11">
        <f>'ICP-MS Results'!DW18</f>
        <v>3.7605708944257799E-3</v>
      </c>
      <c r="BF30" s="11">
        <f>'ICP-MS Results'!DY18</f>
        <v>-0.155254721000225</v>
      </c>
      <c r="BG30" s="11">
        <f>'ICP-MS Results'!EA18</f>
        <v>-1.1060658128569101E-2</v>
      </c>
      <c r="BH30" s="11">
        <f>'ICP-MS Results'!EC18</f>
        <v>-4.3122206335784501E-2</v>
      </c>
      <c r="BI30" s="11">
        <f>'ICP-MS Results'!EE18</f>
        <v>-5.10366829335981E-3</v>
      </c>
      <c r="BJ30">
        <f>'ICP-MS Results'!EF18</f>
        <v>105.70339092329201</v>
      </c>
      <c r="BK30">
        <f>'ICP-MS Results'!EG18</f>
        <v>114.343906909244</v>
      </c>
      <c r="BL30">
        <f>'ICP-MS Results'!EH18</f>
        <v>105.144917184405</v>
      </c>
    </row>
    <row r="31" spans="1:64" x14ac:dyDescent="0.25">
      <c r="A31" s="11" t="s">
        <v>239</v>
      </c>
      <c r="C31" s="11" t="str">
        <f t="shared" ref="C31:AH31" si="15">IF(C30&lt;C$79,"ND",C30)</f>
        <v>ND</v>
      </c>
      <c r="D31" s="11" t="str">
        <f t="shared" si="15"/>
        <v>ND</v>
      </c>
      <c r="E31" s="11" t="str">
        <f t="shared" si="15"/>
        <v>ND</v>
      </c>
      <c r="F31" s="11" t="str">
        <f t="shared" si="15"/>
        <v>ND</v>
      </c>
      <c r="G31" s="11" t="str">
        <f t="shared" si="15"/>
        <v>ND</v>
      </c>
      <c r="H31" s="11">
        <f t="shared" si="15"/>
        <v>92.110739886552096</v>
      </c>
      <c r="I31" s="11" t="str">
        <f t="shared" si="15"/>
        <v>ND</v>
      </c>
      <c r="J31" s="11" t="str">
        <f t="shared" si="15"/>
        <v>ND</v>
      </c>
      <c r="K31" s="11">
        <f t="shared" si="15"/>
        <v>0.13709187302590101</v>
      </c>
      <c r="L31" s="11" t="str">
        <f t="shared" si="15"/>
        <v>ND</v>
      </c>
      <c r="M31" s="11" t="str">
        <f t="shared" si="15"/>
        <v>ND</v>
      </c>
      <c r="N31" s="11" t="str">
        <f t="shared" si="15"/>
        <v>ND</v>
      </c>
      <c r="O31" s="11" t="str">
        <f t="shared" si="15"/>
        <v>ND</v>
      </c>
      <c r="P31" s="11" t="str">
        <f t="shared" si="15"/>
        <v>ND</v>
      </c>
      <c r="Q31" s="11">
        <f t="shared" si="15"/>
        <v>0.31726825451553903</v>
      </c>
      <c r="R31" s="11" t="str">
        <f t="shared" si="15"/>
        <v>ND</v>
      </c>
      <c r="S31" s="11" t="str">
        <f t="shared" si="15"/>
        <v>ND</v>
      </c>
      <c r="T31" s="11" t="str">
        <f t="shared" si="15"/>
        <v>ND</v>
      </c>
      <c r="U31" s="11" t="str">
        <f t="shared" si="15"/>
        <v>ND</v>
      </c>
      <c r="V31" s="11" t="str">
        <f t="shared" si="15"/>
        <v>ND</v>
      </c>
      <c r="W31" s="11" t="str">
        <f t="shared" si="15"/>
        <v>ND</v>
      </c>
      <c r="X31" s="11" t="str">
        <f t="shared" si="15"/>
        <v>ND</v>
      </c>
      <c r="Y31" s="11" t="str">
        <f t="shared" si="15"/>
        <v>ND</v>
      </c>
      <c r="Z31" s="11" t="str">
        <f t="shared" si="15"/>
        <v>ND</v>
      </c>
      <c r="AA31" s="11" t="str">
        <f t="shared" si="15"/>
        <v>ND</v>
      </c>
      <c r="AB31" s="11" t="str">
        <f t="shared" si="15"/>
        <v>ND</v>
      </c>
      <c r="AC31" s="11" t="str">
        <f t="shared" si="15"/>
        <v>ND</v>
      </c>
      <c r="AD31" s="11" t="str">
        <f t="shared" si="15"/>
        <v>ND</v>
      </c>
      <c r="AE31" s="11" t="str">
        <f t="shared" si="15"/>
        <v>ND</v>
      </c>
      <c r="AF31" s="11" t="str">
        <f t="shared" si="15"/>
        <v>ND</v>
      </c>
      <c r="AG31" s="11" t="str">
        <f t="shared" si="15"/>
        <v>ND</v>
      </c>
      <c r="AH31" s="11" t="str">
        <f t="shared" si="15"/>
        <v>ND</v>
      </c>
      <c r="AI31" s="11" t="str">
        <f t="shared" ref="AI31:BI31" si="16">IF(AI30&lt;AI$79,"ND",AI30)</f>
        <v>ND</v>
      </c>
      <c r="AJ31" s="11" t="str">
        <f t="shared" si="16"/>
        <v>ND</v>
      </c>
      <c r="AK31" s="11" t="str">
        <f t="shared" si="16"/>
        <v>ND</v>
      </c>
      <c r="AL31" s="11" t="str">
        <f t="shared" si="16"/>
        <v>ND</v>
      </c>
      <c r="AM31" s="11" t="str">
        <f t="shared" si="16"/>
        <v>ND</v>
      </c>
      <c r="AN31" s="11" t="str">
        <f t="shared" si="16"/>
        <v>ND</v>
      </c>
      <c r="AO31" s="11" t="str">
        <f t="shared" si="16"/>
        <v>ND</v>
      </c>
      <c r="AP31" s="11" t="str">
        <f t="shared" si="16"/>
        <v>ND</v>
      </c>
      <c r="AQ31" s="11" t="str">
        <f t="shared" si="16"/>
        <v>ND</v>
      </c>
      <c r="AR31" s="11" t="str">
        <f t="shared" si="16"/>
        <v>ND</v>
      </c>
      <c r="AS31" s="11" t="str">
        <f t="shared" si="16"/>
        <v>ND</v>
      </c>
      <c r="AT31" s="11" t="str">
        <f t="shared" si="16"/>
        <v>ND</v>
      </c>
      <c r="AU31" s="11" t="str">
        <f t="shared" si="16"/>
        <v>ND</v>
      </c>
      <c r="AV31" s="11" t="str">
        <f t="shared" si="16"/>
        <v>ND</v>
      </c>
      <c r="AW31" s="11" t="str">
        <f t="shared" si="16"/>
        <v>ND</v>
      </c>
      <c r="AX31" s="11" t="str">
        <f t="shared" si="16"/>
        <v>ND</v>
      </c>
      <c r="AY31" s="11" t="str">
        <f t="shared" si="16"/>
        <v>ND</v>
      </c>
      <c r="AZ31" s="11" t="str">
        <f t="shared" si="16"/>
        <v>ND</v>
      </c>
      <c r="BA31" s="11" t="str">
        <f t="shared" si="16"/>
        <v>ND</v>
      </c>
      <c r="BB31" s="11" t="str">
        <f t="shared" si="16"/>
        <v>ND</v>
      </c>
      <c r="BC31" s="11" t="str">
        <f t="shared" si="16"/>
        <v>ND</v>
      </c>
      <c r="BD31" s="11" t="str">
        <f t="shared" si="16"/>
        <v>ND</v>
      </c>
      <c r="BE31" s="11" t="str">
        <f t="shared" si="16"/>
        <v>ND</v>
      </c>
      <c r="BF31" s="11" t="str">
        <f t="shared" si="16"/>
        <v>ND</v>
      </c>
      <c r="BG31" s="11" t="str">
        <f t="shared" si="16"/>
        <v>ND</v>
      </c>
      <c r="BH31" s="11" t="str">
        <f t="shared" si="16"/>
        <v>ND</v>
      </c>
      <c r="BI31" s="11" t="str">
        <f t="shared" si="16"/>
        <v>ND</v>
      </c>
    </row>
    <row r="32" spans="1:64" x14ac:dyDescent="0.25">
      <c r="A32" s="11" t="s">
        <v>240</v>
      </c>
      <c r="C32" s="11" t="str">
        <f>IF(C31="ND",C31,C31*$B30)</f>
        <v>ND</v>
      </c>
      <c r="D32" s="11" t="str">
        <f t="shared" ref="D32:BI32" si="17">IF(D31="ND",D31,D31*$B30)</f>
        <v>ND</v>
      </c>
      <c r="E32" s="11" t="str">
        <f t="shared" si="17"/>
        <v>ND</v>
      </c>
      <c r="F32" s="11" t="str">
        <f t="shared" si="17"/>
        <v>ND</v>
      </c>
      <c r="G32" s="11" t="str">
        <f t="shared" si="17"/>
        <v>ND</v>
      </c>
      <c r="H32" s="11">
        <f t="shared" si="17"/>
        <v>9211.0739886552092</v>
      </c>
      <c r="I32" s="11" t="str">
        <f t="shared" si="17"/>
        <v>ND</v>
      </c>
      <c r="J32" s="11" t="str">
        <f t="shared" si="17"/>
        <v>ND</v>
      </c>
      <c r="K32" s="11">
        <f t="shared" si="17"/>
        <v>13.709187302590101</v>
      </c>
      <c r="L32" s="11" t="str">
        <f t="shared" si="17"/>
        <v>ND</v>
      </c>
      <c r="M32" s="11" t="str">
        <f t="shared" si="17"/>
        <v>ND</v>
      </c>
      <c r="N32" s="11" t="str">
        <f t="shared" si="17"/>
        <v>ND</v>
      </c>
      <c r="O32" s="11" t="str">
        <f t="shared" si="17"/>
        <v>ND</v>
      </c>
      <c r="P32" s="11" t="str">
        <f t="shared" si="17"/>
        <v>ND</v>
      </c>
      <c r="Q32" s="11">
        <f t="shared" si="17"/>
        <v>31.726825451553903</v>
      </c>
      <c r="R32" s="11" t="str">
        <f t="shared" si="17"/>
        <v>ND</v>
      </c>
      <c r="S32" s="11" t="str">
        <f t="shared" si="17"/>
        <v>ND</v>
      </c>
      <c r="T32" s="11" t="str">
        <f t="shared" si="17"/>
        <v>ND</v>
      </c>
      <c r="U32" s="11" t="str">
        <f t="shared" si="17"/>
        <v>ND</v>
      </c>
      <c r="V32" s="11" t="str">
        <f t="shared" si="17"/>
        <v>ND</v>
      </c>
      <c r="W32" s="11" t="str">
        <f t="shared" si="17"/>
        <v>ND</v>
      </c>
      <c r="X32" s="11" t="str">
        <f t="shared" si="17"/>
        <v>ND</v>
      </c>
      <c r="Y32" s="11" t="str">
        <f t="shared" si="17"/>
        <v>ND</v>
      </c>
      <c r="Z32" s="11" t="str">
        <f t="shared" si="17"/>
        <v>ND</v>
      </c>
      <c r="AA32" s="11" t="str">
        <f t="shared" si="17"/>
        <v>ND</v>
      </c>
      <c r="AB32" s="11" t="str">
        <f t="shared" si="17"/>
        <v>ND</v>
      </c>
      <c r="AC32" s="11" t="str">
        <f t="shared" si="17"/>
        <v>ND</v>
      </c>
      <c r="AD32" s="11" t="str">
        <f t="shared" si="17"/>
        <v>ND</v>
      </c>
      <c r="AE32" s="11" t="str">
        <f t="shared" si="17"/>
        <v>ND</v>
      </c>
      <c r="AF32" s="11" t="str">
        <f t="shared" si="17"/>
        <v>ND</v>
      </c>
      <c r="AG32" s="11" t="str">
        <f t="shared" si="17"/>
        <v>ND</v>
      </c>
      <c r="AH32" s="11" t="str">
        <f t="shared" si="17"/>
        <v>ND</v>
      </c>
      <c r="AI32" s="11" t="str">
        <f t="shared" si="17"/>
        <v>ND</v>
      </c>
      <c r="AJ32" s="11" t="str">
        <f t="shared" si="17"/>
        <v>ND</v>
      </c>
      <c r="AK32" s="11" t="str">
        <f t="shared" si="17"/>
        <v>ND</v>
      </c>
      <c r="AL32" s="11" t="str">
        <f t="shared" si="17"/>
        <v>ND</v>
      </c>
      <c r="AM32" s="11" t="str">
        <f t="shared" si="17"/>
        <v>ND</v>
      </c>
      <c r="AN32" s="11" t="str">
        <f t="shared" si="17"/>
        <v>ND</v>
      </c>
      <c r="AO32" s="11" t="str">
        <f t="shared" si="17"/>
        <v>ND</v>
      </c>
      <c r="AP32" s="11" t="str">
        <f t="shared" si="17"/>
        <v>ND</v>
      </c>
      <c r="AQ32" s="11" t="str">
        <f t="shared" si="17"/>
        <v>ND</v>
      </c>
      <c r="AR32" s="11" t="str">
        <f t="shared" si="17"/>
        <v>ND</v>
      </c>
      <c r="AS32" s="11" t="str">
        <f t="shared" si="17"/>
        <v>ND</v>
      </c>
      <c r="AT32" s="11" t="str">
        <f t="shared" si="17"/>
        <v>ND</v>
      </c>
      <c r="AU32" s="11" t="str">
        <f t="shared" si="17"/>
        <v>ND</v>
      </c>
      <c r="AV32" s="11" t="str">
        <f t="shared" si="17"/>
        <v>ND</v>
      </c>
      <c r="AW32" s="11" t="str">
        <f t="shared" si="17"/>
        <v>ND</v>
      </c>
      <c r="AX32" s="11" t="str">
        <f t="shared" si="17"/>
        <v>ND</v>
      </c>
      <c r="AY32" s="11" t="str">
        <f t="shared" si="17"/>
        <v>ND</v>
      </c>
      <c r="AZ32" s="11" t="str">
        <f t="shared" si="17"/>
        <v>ND</v>
      </c>
      <c r="BA32" s="11" t="str">
        <f t="shared" si="17"/>
        <v>ND</v>
      </c>
      <c r="BB32" s="11" t="str">
        <f t="shared" si="17"/>
        <v>ND</v>
      </c>
      <c r="BC32" s="11" t="str">
        <f t="shared" si="17"/>
        <v>ND</v>
      </c>
      <c r="BD32" s="11" t="str">
        <f t="shared" si="17"/>
        <v>ND</v>
      </c>
      <c r="BE32" s="11" t="str">
        <f t="shared" si="17"/>
        <v>ND</v>
      </c>
      <c r="BF32" s="11" t="str">
        <f t="shared" si="17"/>
        <v>ND</v>
      </c>
      <c r="BG32" s="11" t="str">
        <f t="shared" si="17"/>
        <v>ND</v>
      </c>
      <c r="BH32" s="11" t="str">
        <f t="shared" si="17"/>
        <v>ND</v>
      </c>
      <c r="BI32" s="11" t="str">
        <f t="shared" si="17"/>
        <v>ND</v>
      </c>
    </row>
    <row r="33" spans="1:64" x14ac:dyDescent="0.2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4" x14ac:dyDescent="0.25">
      <c r="A34" t="str">
        <f>'ICP-MS Results'!C19</f>
        <v>GY2-032-B  10x</v>
      </c>
      <c r="B34" t="str">
        <f>'ICP-MS Results'!D19</f>
        <v>10</v>
      </c>
      <c r="C34" s="11">
        <f>'ICP-MS Results'!E19</f>
        <v>-0.17449636676730701</v>
      </c>
      <c r="D34" s="11">
        <f>'ICP-MS Results'!G19</f>
        <v>1.0230965492337599E-2</v>
      </c>
      <c r="E34" s="11">
        <f>'ICP-MS Results'!J19</f>
        <v>-6.3604813081596001</v>
      </c>
      <c r="F34" s="11">
        <f>'ICP-MS Results'!M19</f>
        <v>-21.0413720601553</v>
      </c>
      <c r="G34" s="11">
        <f>'ICP-MS Results'!P19</f>
        <v>-0.782877077498083</v>
      </c>
      <c r="H34" s="11">
        <f>'ICP-MS Results'!Q19</f>
        <v>562.74737887400704</v>
      </c>
      <c r="I34" s="11">
        <f>'ICP-MS Results'!S19</f>
        <v>-4.1561808686051798</v>
      </c>
      <c r="J34" s="11">
        <f>'ICP-MS Results'!AC19</f>
        <v>-7.1298973192604406E-2</v>
      </c>
      <c r="K34" s="11">
        <f>'ICP-MS Results'!AE19</f>
        <v>4.9963664995823401E-2</v>
      </c>
      <c r="L34" s="11">
        <f>'ICP-MS Results'!AG19</f>
        <v>-0.14466671961510499</v>
      </c>
      <c r="M34" s="11">
        <f>'ICP-MS Results'!AI19</f>
        <v>-0.21903500425306899</v>
      </c>
      <c r="N34" s="11">
        <f>'ICP-MS Results'!AK19</f>
        <v>2.0141490807794502E-3</v>
      </c>
      <c r="O34" s="11">
        <f>'ICP-MS Results'!AN19</f>
        <v>-5.8208653795864196</v>
      </c>
      <c r="P34" s="11">
        <f>'ICP-MS Results'!AP19</f>
        <v>6.4105446598812996E-3</v>
      </c>
      <c r="Q34" s="11">
        <f>'ICP-MS Results'!AR19</f>
        <v>0.30317867382300301</v>
      </c>
      <c r="R34" s="11">
        <f>'ICP-MS Results'!AT19</f>
        <v>-0.13884674497496999</v>
      </c>
      <c r="S34" s="11">
        <f>'ICP-MS Results'!AV19</f>
        <v>0.42960005971251303</v>
      </c>
      <c r="T34" s="11">
        <f>'ICP-MS Results'!AX19</f>
        <v>-2.7626873491391198E-4</v>
      </c>
      <c r="U34" s="11">
        <f>'ICP-MS Results'!AZ19</f>
        <v>-6.1432780784545997E-2</v>
      </c>
      <c r="V34" s="11">
        <f>'ICP-MS Results'!BB19</f>
        <v>-1.6568225382594101E-2</v>
      </c>
      <c r="W34" s="11">
        <f>'ICP-MS Results'!BF19</f>
        <v>-3.8330588959655201E-2</v>
      </c>
      <c r="X34" s="11">
        <f>'ICP-MS Results'!BH19</f>
        <v>-4.1079984273702301</v>
      </c>
      <c r="Y34" s="11">
        <f>'ICP-MS Results'!BJ19</f>
        <v>-11.5582353502753</v>
      </c>
      <c r="Z34" s="11">
        <f>'ICP-MS Results'!BM19</f>
        <v>-1.98564075066998</v>
      </c>
      <c r="AA34" s="11">
        <f>'ICP-MS Results'!BO19</f>
        <v>-5.1979299057183598E-2</v>
      </c>
      <c r="AB34" s="11">
        <f>'ICP-MS Results'!BQ19</f>
        <v>9.1552674054883598E-3</v>
      </c>
      <c r="AC34" s="11">
        <f>'ICP-MS Results'!BS19</f>
        <v>3.6403955060633E-3</v>
      </c>
      <c r="AD34" s="11">
        <f>'ICP-MS Results'!BT19</f>
        <v>-1.34679519597072E-2</v>
      </c>
      <c r="AE34" s="11">
        <f>'ICP-MS Results'!BW19</f>
        <v>-9.6753628194225106E-3</v>
      </c>
      <c r="AF34" s="11">
        <f>'ICP-MS Results'!BY19</f>
        <v>5.4813427043255503E-3</v>
      </c>
      <c r="AG34" s="11">
        <f>'ICP-MS Results'!CA19</f>
        <v>-4.6878210662403698E-2</v>
      </c>
      <c r="AH34" s="11">
        <f>'ICP-MS Results'!CC19</f>
        <v>-0.54965509983320204</v>
      </c>
      <c r="AI34" s="11">
        <f>'ICP-MS Results'!CE19</f>
        <v>1.81405909109831E-2</v>
      </c>
      <c r="AJ34" s="11">
        <f>'ICP-MS Results'!CF19</f>
        <v>-1.31653003044236E-2</v>
      </c>
      <c r="AK34" s="11">
        <f>'ICP-MS Results'!CI19</f>
        <v>-0.43085686789236399</v>
      </c>
      <c r="AL34" s="11">
        <f>'ICP-MS Results'!CK19</f>
        <v>1.3733246441904501E-3</v>
      </c>
      <c r="AM34" s="11">
        <f>'ICP-MS Results'!CM19</f>
        <v>-0.16399524660530301</v>
      </c>
      <c r="AN34" s="11">
        <f>'ICP-MS Results'!CO19</f>
        <v>8.1154975254823705E-3</v>
      </c>
      <c r="AO34" s="11">
        <f>'ICP-MS Results'!CQ19</f>
        <v>1.90978562629064E-3</v>
      </c>
      <c r="AP34" s="11">
        <f>'ICP-MS Results'!CS19</f>
        <v>5.02094390194548E-3</v>
      </c>
      <c r="AQ34" s="11">
        <f>'ICP-MS Results'!CU19</f>
        <v>-0.13964988110854901</v>
      </c>
      <c r="AR34" s="11">
        <f>'ICP-MS Results'!CW19</f>
        <v>-1.29354295552568E-3</v>
      </c>
      <c r="AS34" s="11">
        <f>'ICP-MS Results'!CY19</f>
        <v>-2.6765920028444501E-3</v>
      </c>
      <c r="AT34" s="11">
        <f>'ICP-MS Results'!DA19</f>
        <v>-6.9390773871103803E-3</v>
      </c>
      <c r="AU34" s="11">
        <f>'ICP-MS Results'!DC19</f>
        <v>-2.8132941013104501E-3</v>
      </c>
      <c r="AV34" s="11">
        <f>'ICP-MS Results'!DE19</f>
        <v>-3.40284761296793E-3</v>
      </c>
      <c r="AW34" s="11">
        <f>'ICP-MS Results'!DG19</f>
        <v>-7.0932000657807802E-3</v>
      </c>
      <c r="AX34" s="11">
        <f>'ICP-MS Results'!DI19</f>
        <v>-1.31003449466766E-2</v>
      </c>
      <c r="AY34" s="11">
        <f>'ICP-MS Results'!DK19</f>
        <v>-1.0770514921063399E-2</v>
      </c>
      <c r="AZ34" s="11">
        <f>'ICP-MS Results'!DM19</f>
        <v>-9.5810258634057704E-3</v>
      </c>
      <c r="BA34" s="11">
        <f>'ICP-MS Results'!DO19</f>
        <v>-4.79909341248222E-4</v>
      </c>
      <c r="BB34" s="11">
        <f>'ICP-MS Results'!DQ19</f>
        <v>-0.50464140047828798</v>
      </c>
      <c r="BC34" s="11">
        <f>'ICP-MS Results'!DS19</f>
        <v>-9.6887944653891301E-4</v>
      </c>
      <c r="BD34" s="11">
        <f>'ICP-MS Results'!DU19</f>
        <v>8.9886059992037304E-2</v>
      </c>
      <c r="BE34" s="11">
        <f>'ICP-MS Results'!DW19</f>
        <v>2.0822406573141301E-4</v>
      </c>
      <c r="BF34" s="11">
        <f>'ICP-MS Results'!DY19</f>
        <v>-0.15146213140647299</v>
      </c>
      <c r="BG34" s="11">
        <f>'ICP-MS Results'!EA19</f>
        <v>-1.14639980255442E-2</v>
      </c>
      <c r="BH34" s="11">
        <f>'ICP-MS Results'!EC19</f>
        <v>9.8268820182815502E-3</v>
      </c>
      <c r="BI34" s="11">
        <f>'ICP-MS Results'!EE19</f>
        <v>3.90333348626304E-3</v>
      </c>
      <c r="BJ34">
        <f>'ICP-MS Results'!EF19</f>
        <v>104.561423044374</v>
      </c>
      <c r="BK34">
        <f>'ICP-MS Results'!EG19</f>
        <v>119.895832032621</v>
      </c>
      <c r="BL34">
        <f>'ICP-MS Results'!EH19</f>
        <v>104.99783446440399</v>
      </c>
    </row>
    <row r="35" spans="1:64" x14ac:dyDescent="0.25">
      <c r="A35" s="11" t="s">
        <v>239</v>
      </c>
      <c r="C35" s="11" t="str">
        <f t="shared" ref="C35:AH35" si="18">IF(C34&lt;C$79,"ND",C34)</f>
        <v>ND</v>
      </c>
      <c r="D35" s="11" t="str">
        <f t="shared" si="18"/>
        <v>ND</v>
      </c>
      <c r="E35" s="11" t="str">
        <f t="shared" si="18"/>
        <v>ND</v>
      </c>
      <c r="F35" s="11" t="str">
        <f t="shared" si="18"/>
        <v>ND</v>
      </c>
      <c r="G35" s="11" t="str">
        <f t="shared" si="18"/>
        <v>ND</v>
      </c>
      <c r="H35" s="11">
        <f t="shared" si="18"/>
        <v>562.74737887400704</v>
      </c>
      <c r="I35" s="11" t="str">
        <f t="shared" si="18"/>
        <v>ND</v>
      </c>
      <c r="J35" s="11" t="str">
        <f t="shared" si="18"/>
        <v>ND</v>
      </c>
      <c r="K35" s="11" t="str">
        <f t="shared" si="18"/>
        <v>ND</v>
      </c>
      <c r="L35" s="11" t="str">
        <f t="shared" si="18"/>
        <v>ND</v>
      </c>
      <c r="M35" s="11" t="str">
        <f t="shared" si="18"/>
        <v>ND</v>
      </c>
      <c r="N35" s="11" t="str">
        <f t="shared" si="18"/>
        <v>ND</v>
      </c>
      <c r="O35" s="11" t="str">
        <f t="shared" si="18"/>
        <v>ND</v>
      </c>
      <c r="P35" s="11" t="str">
        <f t="shared" si="18"/>
        <v>ND</v>
      </c>
      <c r="Q35" s="11">
        <f t="shared" si="18"/>
        <v>0.30317867382300301</v>
      </c>
      <c r="R35" s="11" t="str">
        <f t="shared" si="18"/>
        <v>ND</v>
      </c>
      <c r="S35" s="11">
        <f t="shared" si="18"/>
        <v>0.42960005971251303</v>
      </c>
      <c r="T35" s="11" t="str">
        <f t="shared" si="18"/>
        <v>ND</v>
      </c>
      <c r="U35" s="11" t="str">
        <f t="shared" si="18"/>
        <v>ND</v>
      </c>
      <c r="V35" s="11" t="str">
        <f t="shared" si="18"/>
        <v>ND</v>
      </c>
      <c r="W35" s="11" t="str">
        <f t="shared" si="18"/>
        <v>ND</v>
      </c>
      <c r="X35" s="11" t="str">
        <f t="shared" si="18"/>
        <v>ND</v>
      </c>
      <c r="Y35" s="11" t="str">
        <f t="shared" si="18"/>
        <v>ND</v>
      </c>
      <c r="Z35" s="11" t="str">
        <f t="shared" si="18"/>
        <v>ND</v>
      </c>
      <c r="AA35" s="11" t="str">
        <f t="shared" si="18"/>
        <v>ND</v>
      </c>
      <c r="AB35" s="11" t="str">
        <f t="shared" si="18"/>
        <v>ND</v>
      </c>
      <c r="AC35" s="11" t="str">
        <f t="shared" si="18"/>
        <v>ND</v>
      </c>
      <c r="AD35" s="11" t="str">
        <f t="shared" si="18"/>
        <v>ND</v>
      </c>
      <c r="AE35" s="11" t="str">
        <f t="shared" si="18"/>
        <v>ND</v>
      </c>
      <c r="AF35" s="11" t="str">
        <f t="shared" si="18"/>
        <v>ND</v>
      </c>
      <c r="AG35" s="11" t="str">
        <f t="shared" si="18"/>
        <v>ND</v>
      </c>
      <c r="AH35" s="11" t="str">
        <f t="shared" si="18"/>
        <v>ND</v>
      </c>
      <c r="AI35" s="11" t="str">
        <f t="shared" ref="AI35:BI35" si="19">IF(AI34&lt;AI$79,"ND",AI34)</f>
        <v>ND</v>
      </c>
      <c r="AJ35" s="11" t="str">
        <f t="shared" si="19"/>
        <v>ND</v>
      </c>
      <c r="AK35" s="11" t="str">
        <f t="shared" si="19"/>
        <v>ND</v>
      </c>
      <c r="AL35" s="11" t="str">
        <f t="shared" si="19"/>
        <v>ND</v>
      </c>
      <c r="AM35" s="11" t="str">
        <f t="shared" si="19"/>
        <v>ND</v>
      </c>
      <c r="AN35" s="11" t="str">
        <f t="shared" si="19"/>
        <v>ND</v>
      </c>
      <c r="AO35" s="11" t="str">
        <f t="shared" si="19"/>
        <v>ND</v>
      </c>
      <c r="AP35" s="11" t="str">
        <f t="shared" si="19"/>
        <v>ND</v>
      </c>
      <c r="AQ35" s="11" t="str">
        <f t="shared" si="19"/>
        <v>ND</v>
      </c>
      <c r="AR35" s="11" t="str">
        <f t="shared" si="19"/>
        <v>ND</v>
      </c>
      <c r="AS35" s="11" t="str">
        <f t="shared" si="19"/>
        <v>ND</v>
      </c>
      <c r="AT35" s="11" t="str">
        <f t="shared" si="19"/>
        <v>ND</v>
      </c>
      <c r="AU35" s="11" t="str">
        <f t="shared" si="19"/>
        <v>ND</v>
      </c>
      <c r="AV35" s="11" t="str">
        <f t="shared" si="19"/>
        <v>ND</v>
      </c>
      <c r="AW35" s="11" t="str">
        <f t="shared" si="19"/>
        <v>ND</v>
      </c>
      <c r="AX35" s="11" t="str">
        <f t="shared" si="19"/>
        <v>ND</v>
      </c>
      <c r="AY35" s="11" t="str">
        <f t="shared" si="19"/>
        <v>ND</v>
      </c>
      <c r="AZ35" s="11" t="str">
        <f t="shared" si="19"/>
        <v>ND</v>
      </c>
      <c r="BA35" s="11" t="str">
        <f t="shared" si="19"/>
        <v>ND</v>
      </c>
      <c r="BB35" s="11" t="str">
        <f t="shared" si="19"/>
        <v>ND</v>
      </c>
      <c r="BC35" s="11" t="str">
        <f t="shared" si="19"/>
        <v>ND</v>
      </c>
      <c r="BD35" s="11" t="str">
        <f t="shared" si="19"/>
        <v>ND</v>
      </c>
      <c r="BE35" s="11" t="str">
        <f t="shared" si="19"/>
        <v>ND</v>
      </c>
      <c r="BF35" s="11" t="str">
        <f t="shared" si="19"/>
        <v>ND</v>
      </c>
      <c r="BG35" s="11" t="str">
        <f t="shared" si="19"/>
        <v>ND</v>
      </c>
      <c r="BH35" s="11" t="str">
        <f t="shared" si="19"/>
        <v>ND</v>
      </c>
      <c r="BI35" s="11" t="str">
        <f t="shared" si="19"/>
        <v>ND</v>
      </c>
    </row>
    <row r="36" spans="1:64" x14ac:dyDescent="0.25">
      <c r="A36" s="11" t="s">
        <v>240</v>
      </c>
      <c r="C36" s="11" t="str">
        <f>IF(C35="ND",C35,C35*$B34)</f>
        <v>ND</v>
      </c>
      <c r="D36" s="11" t="str">
        <f t="shared" ref="D36:BI36" si="20">IF(D35="ND",D35,D35*$B34)</f>
        <v>ND</v>
      </c>
      <c r="E36" s="11" t="str">
        <f t="shared" si="20"/>
        <v>ND</v>
      </c>
      <c r="F36" s="11" t="str">
        <f t="shared" si="20"/>
        <v>ND</v>
      </c>
      <c r="G36" s="11" t="str">
        <f t="shared" si="20"/>
        <v>ND</v>
      </c>
      <c r="H36" s="11">
        <f t="shared" si="20"/>
        <v>5627.4737887400706</v>
      </c>
      <c r="I36" s="11" t="str">
        <f t="shared" si="20"/>
        <v>ND</v>
      </c>
      <c r="J36" s="11" t="str">
        <f t="shared" si="20"/>
        <v>ND</v>
      </c>
      <c r="K36" s="11" t="str">
        <f t="shared" si="20"/>
        <v>ND</v>
      </c>
      <c r="L36" s="11" t="str">
        <f t="shared" si="20"/>
        <v>ND</v>
      </c>
      <c r="M36" s="11" t="str">
        <f t="shared" si="20"/>
        <v>ND</v>
      </c>
      <c r="N36" s="11" t="str">
        <f t="shared" si="20"/>
        <v>ND</v>
      </c>
      <c r="O36" s="11" t="str">
        <f t="shared" si="20"/>
        <v>ND</v>
      </c>
      <c r="P36" s="11" t="str">
        <f t="shared" si="20"/>
        <v>ND</v>
      </c>
      <c r="Q36" s="11">
        <f t="shared" si="20"/>
        <v>3.0317867382300303</v>
      </c>
      <c r="R36" s="11" t="str">
        <f t="shared" si="20"/>
        <v>ND</v>
      </c>
      <c r="S36" s="11">
        <f t="shared" si="20"/>
        <v>4.29600059712513</v>
      </c>
      <c r="T36" s="11" t="str">
        <f t="shared" si="20"/>
        <v>ND</v>
      </c>
      <c r="U36" s="11" t="str">
        <f t="shared" si="20"/>
        <v>ND</v>
      </c>
      <c r="V36" s="11" t="str">
        <f t="shared" si="20"/>
        <v>ND</v>
      </c>
      <c r="W36" s="11" t="str">
        <f t="shared" si="20"/>
        <v>ND</v>
      </c>
      <c r="X36" s="11" t="str">
        <f t="shared" si="20"/>
        <v>ND</v>
      </c>
      <c r="Y36" s="11" t="str">
        <f t="shared" si="20"/>
        <v>ND</v>
      </c>
      <c r="Z36" s="11" t="str">
        <f t="shared" si="20"/>
        <v>ND</v>
      </c>
      <c r="AA36" s="11" t="str">
        <f t="shared" si="20"/>
        <v>ND</v>
      </c>
      <c r="AB36" s="11" t="str">
        <f t="shared" si="20"/>
        <v>ND</v>
      </c>
      <c r="AC36" s="11" t="str">
        <f t="shared" si="20"/>
        <v>ND</v>
      </c>
      <c r="AD36" s="11" t="str">
        <f t="shared" si="20"/>
        <v>ND</v>
      </c>
      <c r="AE36" s="11" t="str">
        <f t="shared" si="20"/>
        <v>ND</v>
      </c>
      <c r="AF36" s="11" t="str">
        <f t="shared" si="20"/>
        <v>ND</v>
      </c>
      <c r="AG36" s="11" t="str">
        <f t="shared" si="20"/>
        <v>ND</v>
      </c>
      <c r="AH36" s="11" t="str">
        <f t="shared" si="20"/>
        <v>ND</v>
      </c>
      <c r="AI36" s="11" t="str">
        <f t="shared" si="20"/>
        <v>ND</v>
      </c>
      <c r="AJ36" s="11" t="str">
        <f t="shared" si="20"/>
        <v>ND</v>
      </c>
      <c r="AK36" s="11" t="str">
        <f t="shared" si="20"/>
        <v>ND</v>
      </c>
      <c r="AL36" s="11" t="str">
        <f t="shared" si="20"/>
        <v>ND</v>
      </c>
      <c r="AM36" s="11" t="str">
        <f t="shared" si="20"/>
        <v>ND</v>
      </c>
      <c r="AN36" s="11" t="str">
        <f t="shared" si="20"/>
        <v>ND</v>
      </c>
      <c r="AO36" s="11" t="str">
        <f t="shared" si="20"/>
        <v>ND</v>
      </c>
      <c r="AP36" s="11" t="str">
        <f t="shared" si="20"/>
        <v>ND</v>
      </c>
      <c r="AQ36" s="11" t="str">
        <f t="shared" si="20"/>
        <v>ND</v>
      </c>
      <c r="AR36" s="11" t="str">
        <f t="shared" si="20"/>
        <v>ND</v>
      </c>
      <c r="AS36" s="11" t="str">
        <f t="shared" si="20"/>
        <v>ND</v>
      </c>
      <c r="AT36" s="11" t="str">
        <f t="shared" si="20"/>
        <v>ND</v>
      </c>
      <c r="AU36" s="11" t="str">
        <f t="shared" si="20"/>
        <v>ND</v>
      </c>
      <c r="AV36" s="11" t="str">
        <f t="shared" si="20"/>
        <v>ND</v>
      </c>
      <c r="AW36" s="11" t="str">
        <f t="shared" si="20"/>
        <v>ND</v>
      </c>
      <c r="AX36" s="11" t="str">
        <f t="shared" si="20"/>
        <v>ND</v>
      </c>
      <c r="AY36" s="11" t="str">
        <f t="shared" si="20"/>
        <v>ND</v>
      </c>
      <c r="AZ36" s="11" t="str">
        <f t="shared" si="20"/>
        <v>ND</v>
      </c>
      <c r="BA36" s="11" t="str">
        <f t="shared" si="20"/>
        <v>ND</v>
      </c>
      <c r="BB36" s="11" t="str">
        <f t="shared" si="20"/>
        <v>ND</v>
      </c>
      <c r="BC36" s="11" t="str">
        <f t="shared" si="20"/>
        <v>ND</v>
      </c>
      <c r="BD36" s="11" t="str">
        <f t="shared" si="20"/>
        <v>ND</v>
      </c>
      <c r="BE36" s="11" t="str">
        <f t="shared" si="20"/>
        <v>ND</v>
      </c>
      <c r="BF36" s="11" t="str">
        <f t="shared" si="20"/>
        <v>ND</v>
      </c>
      <c r="BG36" s="11" t="str">
        <f t="shared" si="20"/>
        <v>ND</v>
      </c>
      <c r="BH36" s="11" t="str">
        <f t="shared" si="20"/>
        <v>ND</v>
      </c>
      <c r="BI36" s="11" t="str">
        <f t="shared" si="20"/>
        <v>ND</v>
      </c>
    </row>
    <row r="37" spans="1:64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4" x14ac:dyDescent="0.25">
      <c r="A38" s="13" t="s">
        <v>242</v>
      </c>
      <c r="C38" s="11" t="str">
        <f>C36</f>
        <v>ND</v>
      </c>
      <c r="D38" s="11" t="str">
        <f t="shared" ref="D38:BI38" si="21">D36</f>
        <v>ND</v>
      </c>
      <c r="E38" s="11" t="str">
        <f t="shared" si="21"/>
        <v>ND</v>
      </c>
      <c r="F38" s="11" t="str">
        <f t="shared" si="21"/>
        <v>ND</v>
      </c>
      <c r="G38" s="11" t="str">
        <f t="shared" si="21"/>
        <v>ND</v>
      </c>
      <c r="H38" s="11">
        <f t="shared" si="21"/>
        <v>5627.4737887400706</v>
      </c>
      <c r="I38" s="11" t="str">
        <f t="shared" si="21"/>
        <v>ND</v>
      </c>
      <c r="J38" s="11" t="str">
        <f t="shared" si="21"/>
        <v>ND</v>
      </c>
      <c r="K38" s="11" t="str">
        <f t="shared" si="21"/>
        <v>ND</v>
      </c>
      <c r="L38" s="11" t="str">
        <f t="shared" si="21"/>
        <v>ND</v>
      </c>
      <c r="M38" s="11" t="str">
        <f t="shared" si="21"/>
        <v>ND</v>
      </c>
      <c r="N38" s="11" t="str">
        <f t="shared" si="21"/>
        <v>ND</v>
      </c>
      <c r="O38" s="11" t="str">
        <f t="shared" si="21"/>
        <v>ND</v>
      </c>
      <c r="P38" s="11" t="str">
        <f t="shared" si="21"/>
        <v>ND</v>
      </c>
      <c r="Q38" s="11">
        <f t="shared" si="21"/>
        <v>3.0317867382300303</v>
      </c>
      <c r="R38" s="11" t="str">
        <f t="shared" si="21"/>
        <v>ND</v>
      </c>
      <c r="S38" s="11">
        <f t="shared" si="21"/>
        <v>4.29600059712513</v>
      </c>
      <c r="T38" s="11" t="str">
        <f t="shared" si="21"/>
        <v>ND</v>
      </c>
      <c r="U38" s="11" t="str">
        <f t="shared" si="21"/>
        <v>ND</v>
      </c>
      <c r="V38" s="11" t="str">
        <f t="shared" si="21"/>
        <v>ND</v>
      </c>
      <c r="W38" s="11" t="str">
        <f t="shared" si="21"/>
        <v>ND</v>
      </c>
      <c r="X38" s="11" t="str">
        <f t="shared" si="21"/>
        <v>ND</v>
      </c>
      <c r="Y38" s="11" t="str">
        <f t="shared" si="21"/>
        <v>ND</v>
      </c>
      <c r="Z38" s="11" t="str">
        <f t="shared" si="21"/>
        <v>ND</v>
      </c>
      <c r="AA38" s="11" t="str">
        <f t="shared" si="21"/>
        <v>ND</v>
      </c>
      <c r="AB38" s="11" t="str">
        <f t="shared" si="21"/>
        <v>ND</v>
      </c>
      <c r="AC38" s="11" t="str">
        <f t="shared" si="21"/>
        <v>ND</v>
      </c>
      <c r="AD38" s="11" t="str">
        <f t="shared" si="21"/>
        <v>ND</v>
      </c>
      <c r="AE38" s="11" t="str">
        <f t="shared" si="21"/>
        <v>ND</v>
      </c>
      <c r="AF38" s="11" t="str">
        <f t="shared" si="21"/>
        <v>ND</v>
      </c>
      <c r="AG38" s="11" t="str">
        <f t="shared" si="21"/>
        <v>ND</v>
      </c>
      <c r="AH38" s="11" t="str">
        <f t="shared" si="21"/>
        <v>ND</v>
      </c>
      <c r="AI38" s="11" t="str">
        <f t="shared" si="21"/>
        <v>ND</v>
      </c>
      <c r="AJ38" s="11" t="str">
        <f t="shared" si="21"/>
        <v>ND</v>
      </c>
      <c r="AK38" s="11" t="str">
        <f t="shared" si="21"/>
        <v>ND</v>
      </c>
      <c r="AL38" s="11" t="str">
        <f t="shared" si="21"/>
        <v>ND</v>
      </c>
      <c r="AM38" s="11" t="str">
        <f t="shared" si="21"/>
        <v>ND</v>
      </c>
      <c r="AN38" s="11" t="str">
        <f t="shared" si="21"/>
        <v>ND</v>
      </c>
      <c r="AO38" s="11" t="str">
        <f t="shared" si="21"/>
        <v>ND</v>
      </c>
      <c r="AP38" s="11" t="str">
        <f t="shared" si="21"/>
        <v>ND</v>
      </c>
      <c r="AQ38" s="11" t="str">
        <f t="shared" si="21"/>
        <v>ND</v>
      </c>
      <c r="AR38" s="11" t="str">
        <f t="shared" si="21"/>
        <v>ND</v>
      </c>
      <c r="AS38" s="11" t="str">
        <f t="shared" si="21"/>
        <v>ND</v>
      </c>
      <c r="AT38" s="11" t="str">
        <f t="shared" si="21"/>
        <v>ND</v>
      </c>
      <c r="AU38" s="11" t="str">
        <f t="shared" si="21"/>
        <v>ND</v>
      </c>
      <c r="AV38" s="11" t="str">
        <f t="shared" si="21"/>
        <v>ND</v>
      </c>
      <c r="AW38" s="11" t="str">
        <f t="shared" si="21"/>
        <v>ND</v>
      </c>
      <c r="AX38" s="11" t="str">
        <f t="shared" si="21"/>
        <v>ND</v>
      </c>
      <c r="AY38" s="11" t="str">
        <f t="shared" si="21"/>
        <v>ND</v>
      </c>
      <c r="AZ38" s="11" t="str">
        <f t="shared" si="21"/>
        <v>ND</v>
      </c>
      <c r="BA38" s="11" t="str">
        <f t="shared" si="21"/>
        <v>ND</v>
      </c>
      <c r="BB38" s="11" t="str">
        <f t="shared" si="21"/>
        <v>ND</v>
      </c>
      <c r="BC38" s="11" t="str">
        <f t="shared" si="21"/>
        <v>ND</v>
      </c>
      <c r="BD38" s="11" t="str">
        <f t="shared" si="21"/>
        <v>ND</v>
      </c>
      <c r="BE38" s="11" t="str">
        <f t="shared" si="21"/>
        <v>ND</v>
      </c>
      <c r="BF38" s="11" t="str">
        <f t="shared" si="21"/>
        <v>ND</v>
      </c>
      <c r="BG38" s="11" t="str">
        <f t="shared" si="21"/>
        <v>ND</v>
      </c>
      <c r="BH38" s="11" t="str">
        <f t="shared" si="21"/>
        <v>ND</v>
      </c>
      <c r="BI38" s="11" t="str">
        <f t="shared" si="21"/>
        <v>ND</v>
      </c>
    </row>
    <row r="39" spans="1:64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4" x14ac:dyDescent="0.25">
      <c r="A40" t="str">
        <f>'ICP-MS Results'!C20</f>
        <v>Rinse</v>
      </c>
      <c r="C40" s="11">
        <f>'ICP-MS Results'!E20</f>
        <v>-2.0850791612647301E-2</v>
      </c>
      <c r="D40" s="11">
        <f>'ICP-MS Results'!G20</f>
        <v>1.5501451294992001E-2</v>
      </c>
      <c r="E40" s="11">
        <f>'ICP-MS Results'!J20</f>
        <v>-0.80649071185013799</v>
      </c>
      <c r="F40" s="11">
        <f>'ICP-MS Results'!M20</f>
        <v>-9.7394882056739203</v>
      </c>
      <c r="G40" s="11">
        <f>'ICP-MS Results'!P20</f>
        <v>-1.43772938814469</v>
      </c>
      <c r="H40" s="11">
        <f>'ICP-MS Results'!Q20</f>
        <v>-23.613529449880399</v>
      </c>
      <c r="I40" s="11">
        <f>'ICP-MS Results'!S20</f>
        <v>-2.4112126395549698</v>
      </c>
      <c r="J40" s="11">
        <f>'ICP-MS Results'!AC20</f>
        <v>-0.12038668148599301</v>
      </c>
      <c r="K40" s="11">
        <f>'ICP-MS Results'!AE20</f>
        <v>2.2611663539981001E-2</v>
      </c>
      <c r="L40" s="11">
        <f>'ICP-MS Results'!AG20</f>
        <v>-2.6746375549030602E-2</v>
      </c>
      <c r="M40" s="11">
        <f>'ICP-MS Results'!AI20</f>
        <v>-0.220020794544492</v>
      </c>
      <c r="N40" s="11">
        <f>'ICP-MS Results'!AK20</f>
        <v>-6.9908032462072195E-2</v>
      </c>
      <c r="O40" s="11">
        <f>'ICP-MS Results'!AN20</f>
        <v>-5.8100103079411101</v>
      </c>
      <c r="P40" s="11">
        <f>'ICP-MS Results'!AP20</f>
        <v>5.1988346934229502E-4</v>
      </c>
      <c r="Q40" s="11">
        <f>'ICP-MS Results'!AR20</f>
        <v>8.2944290595097399E-3</v>
      </c>
      <c r="R40" s="11">
        <f>'ICP-MS Results'!AT20</f>
        <v>-7.9998990286392804E-2</v>
      </c>
      <c r="S40" s="11">
        <f>'ICP-MS Results'!AV20</f>
        <v>0.16672949863035799</v>
      </c>
      <c r="T40" s="11">
        <f>'ICP-MS Results'!AX20</f>
        <v>3.43997727702503E-3</v>
      </c>
      <c r="U40" s="11">
        <f>'ICP-MS Results'!AZ20</f>
        <v>-4.0482841958427898E-2</v>
      </c>
      <c r="V40" s="11">
        <f>'ICP-MS Results'!BB20</f>
        <v>1.32879020410253E-2</v>
      </c>
      <c r="W40" s="11">
        <f>'ICP-MS Results'!BF20</f>
        <v>1.25691012877839E-2</v>
      </c>
      <c r="X40" s="11">
        <f>'ICP-MS Results'!BH20</f>
        <v>-0.22854211494163501</v>
      </c>
      <c r="Y40" s="11">
        <f>'ICP-MS Results'!BJ20</f>
        <v>-0.58053927421461404</v>
      </c>
      <c r="Z40" s="11">
        <f>'ICP-MS Results'!BM20</f>
        <v>-2.08155122296664</v>
      </c>
      <c r="AA40" s="11">
        <f>'ICP-MS Results'!BO20</f>
        <v>-2.4947507473569899E-2</v>
      </c>
      <c r="AB40" s="11">
        <f>'ICP-MS Results'!BQ20</f>
        <v>2.2407770285091898E-2</v>
      </c>
      <c r="AC40" s="11">
        <f>'ICP-MS Results'!BS20</f>
        <v>7.0887738232359903E-3</v>
      </c>
      <c r="AD40" s="11">
        <f>'ICP-MS Results'!BT20</f>
        <v>1.1075175794626701E-2</v>
      </c>
      <c r="AE40" s="11">
        <f>'ICP-MS Results'!BW20</f>
        <v>-1.64531818031524E-3</v>
      </c>
      <c r="AF40" s="11">
        <f>'ICP-MS Results'!BY20</f>
        <v>5.2987915399643802E-3</v>
      </c>
      <c r="AG40" s="11">
        <f>'ICP-MS Results'!CA20</f>
        <v>9.2630716768276694E-2</v>
      </c>
      <c r="AH40" s="11">
        <f>'ICP-MS Results'!CC20</f>
        <v>-0.15596327755623801</v>
      </c>
      <c r="AI40" s="11">
        <f>'ICP-MS Results'!CE20</f>
        <v>0</v>
      </c>
      <c r="AJ40" s="11">
        <f>'ICP-MS Results'!CF20</f>
        <v>-2.0412967854232199E-2</v>
      </c>
      <c r="AK40" s="11">
        <f>'ICP-MS Results'!CI20</f>
        <v>-8.6131223739020102E-2</v>
      </c>
      <c r="AL40" s="11">
        <f>'ICP-MS Results'!CK20</f>
        <v>1.3532331037388899E-4</v>
      </c>
      <c r="AM40" s="11">
        <f>'ICP-MS Results'!CM20</f>
        <v>-0.19855719370862299</v>
      </c>
      <c r="AN40" s="11">
        <f>'ICP-MS Results'!CO20</f>
        <v>-2.34527221093011E-3</v>
      </c>
      <c r="AO40" s="11">
        <f>'ICP-MS Results'!CQ20</f>
        <v>-7.3790104899634197E-3</v>
      </c>
      <c r="AP40" s="11">
        <f>'ICP-MS Results'!CS20</f>
        <v>-6.2636587446261204E-3</v>
      </c>
      <c r="AQ40" s="11">
        <f>'ICP-MS Results'!CU20</f>
        <v>1.88290971523362E-3</v>
      </c>
      <c r="AR40" s="11">
        <f>'ICP-MS Results'!CW20</f>
        <v>-4.0681000315978596E-3</v>
      </c>
      <c r="AS40" s="11">
        <f>'ICP-MS Results'!CY20</f>
        <v>-1.25144925867596E-2</v>
      </c>
      <c r="AT40" s="11">
        <f>'ICP-MS Results'!DA20</f>
        <v>-1.45993929779257E-2</v>
      </c>
      <c r="AU40" s="11">
        <f>'ICP-MS Results'!DC20</f>
        <v>-5.7156719966888802E-3</v>
      </c>
      <c r="AV40" s="11">
        <f>'ICP-MS Results'!DE20</f>
        <v>-5.3901874497653303E-3</v>
      </c>
      <c r="AW40" s="11">
        <f>'ICP-MS Results'!DG20</f>
        <v>-1.03625746555388E-2</v>
      </c>
      <c r="AX40" s="11">
        <f>'ICP-MS Results'!DI20</f>
        <v>-1.7019138554022699E-2</v>
      </c>
      <c r="AY40" s="11">
        <f>'ICP-MS Results'!DK20</f>
        <v>-1.2896944674002601E-2</v>
      </c>
      <c r="AZ40" s="11">
        <f>'ICP-MS Results'!DM20</f>
        <v>-2.5954588636954699E-3</v>
      </c>
      <c r="BA40" s="11">
        <f>'ICP-MS Results'!DO20</f>
        <v>4.9418660813633697E-3</v>
      </c>
      <c r="BB40" s="11">
        <f>'ICP-MS Results'!DQ20</f>
        <v>-4.7839729519134802E-2</v>
      </c>
      <c r="BC40" s="11">
        <f>'ICP-MS Results'!DS20</f>
        <v>2.3637102199822401E-3</v>
      </c>
      <c r="BD40" s="11">
        <f>'ICP-MS Results'!DU20</f>
        <v>7.0657072602292495E-2</v>
      </c>
      <c r="BE40" s="11">
        <f>'ICP-MS Results'!DW20</f>
        <v>5.2558090937625803E-3</v>
      </c>
      <c r="BF40" s="11">
        <f>'ICP-MS Results'!DY20</f>
        <v>3.1923603276615101E-2</v>
      </c>
      <c r="BG40" s="11">
        <f>'ICP-MS Results'!EA20</f>
        <v>2.6049583131421E-3</v>
      </c>
      <c r="BH40" s="11">
        <f>'ICP-MS Results'!EC20</f>
        <v>-4.6346522602588598E-2</v>
      </c>
      <c r="BI40" s="11">
        <f>'ICP-MS Results'!EE20</f>
        <v>-7.3164517349509203E-3</v>
      </c>
      <c r="BJ40">
        <f>'ICP-MS Results'!EF20</f>
        <v>97.279285813766606</v>
      </c>
      <c r="BK40">
        <f>'ICP-MS Results'!EG20</f>
        <v>89.898634633767998</v>
      </c>
      <c r="BL40">
        <f>'ICP-MS Results'!EH20</f>
        <v>94.3773713020055</v>
      </c>
    </row>
    <row r="41" spans="1:64" x14ac:dyDescent="0.25">
      <c r="A41" t="str">
        <f>'ICP-MS Results'!C21</f>
        <v>Rinse</v>
      </c>
      <c r="C41" s="11">
        <f>'ICP-MS Results'!E21</f>
        <v>-2.3796845567218498E-2</v>
      </c>
      <c r="D41" s="11">
        <f>'ICP-MS Results'!G21</f>
        <v>4.1683422865273004E-3</v>
      </c>
      <c r="E41" s="11">
        <f>'ICP-MS Results'!J21</f>
        <v>-1.84990910247209</v>
      </c>
      <c r="F41" s="11">
        <f>'ICP-MS Results'!M21</f>
        <v>-9.6105374135628505</v>
      </c>
      <c r="G41" s="11">
        <f>'ICP-MS Results'!P21</f>
        <v>-1.2276812055739501</v>
      </c>
      <c r="H41" s="11">
        <f>'ICP-MS Results'!Q21</f>
        <v>-28.9292771584254</v>
      </c>
      <c r="I41" s="11">
        <f>'ICP-MS Results'!S21</f>
        <v>-2.2143395989974102</v>
      </c>
      <c r="J41" s="11">
        <f>'ICP-MS Results'!AC21</f>
        <v>-0.11495231046583899</v>
      </c>
      <c r="K41" s="11">
        <f>'ICP-MS Results'!AE21</f>
        <v>-3.4826568142776897E-2</v>
      </c>
      <c r="L41" s="11">
        <f>'ICP-MS Results'!AG21</f>
        <v>-1.94849935566252E-2</v>
      </c>
      <c r="M41" s="11">
        <f>'ICP-MS Results'!AI21</f>
        <v>-0.22860980080454499</v>
      </c>
      <c r="N41" s="11">
        <f>'ICP-MS Results'!AK21</f>
        <v>-7.55073163963981E-2</v>
      </c>
      <c r="O41" s="11">
        <f>'ICP-MS Results'!AN21</f>
        <v>-5.8114740519224402</v>
      </c>
      <c r="P41" s="11">
        <f>'ICP-MS Results'!AP21</f>
        <v>-1.1501332838029399E-3</v>
      </c>
      <c r="Q41" s="11">
        <f>'ICP-MS Results'!AR21</f>
        <v>3.2490696251152897E-2</v>
      </c>
      <c r="R41" s="11">
        <f>'ICP-MS Results'!AT21</f>
        <v>-8.6430666576927703E-2</v>
      </c>
      <c r="S41" s="11">
        <f>'ICP-MS Results'!AV21</f>
        <v>0.16489885687943301</v>
      </c>
      <c r="T41" s="11">
        <f>'ICP-MS Results'!AX21</f>
        <v>-2.7027916209340901E-3</v>
      </c>
      <c r="U41" s="11">
        <f>'ICP-MS Results'!AZ21</f>
        <v>-1.7894911320206899E-2</v>
      </c>
      <c r="V41" s="11">
        <f>'ICP-MS Results'!BB21</f>
        <v>-1.9398718928552701E-3</v>
      </c>
      <c r="W41" s="11">
        <f>'ICP-MS Results'!BF21</f>
        <v>1.71960848648786E-2</v>
      </c>
      <c r="X41" s="11">
        <f>'ICP-MS Results'!BH21</f>
        <v>-0.26484953007713502</v>
      </c>
      <c r="Y41" s="11">
        <f>'ICP-MS Results'!BJ21</f>
        <v>-0.616237667470388</v>
      </c>
      <c r="Z41" s="11">
        <f>'ICP-MS Results'!BM21</f>
        <v>-2.07416814695106</v>
      </c>
      <c r="AA41" s="11">
        <f>'ICP-MS Results'!BO21</f>
        <v>-1.6099700570881701E-2</v>
      </c>
      <c r="AB41" s="11">
        <f>'ICP-MS Results'!BQ21</f>
        <v>2.4228615087696401E-2</v>
      </c>
      <c r="AC41" s="11">
        <f>'ICP-MS Results'!BS21</f>
        <v>1.08740536762895E-2</v>
      </c>
      <c r="AD41" s="11">
        <f>'ICP-MS Results'!BT21</f>
        <v>-1.0847943574293E-3</v>
      </c>
      <c r="AE41" s="11">
        <f>'ICP-MS Results'!BW21</f>
        <v>-4.8991919434027403E-3</v>
      </c>
      <c r="AF41" s="11">
        <f>'ICP-MS Results'!BY21</f>
        <v>1.2111417119137699E-3</v>
      </c>
      <c r="AG41" s="11">
        <f>'ICP-MS Results'!CA21</f>
        <v>7.9545516663719396E-2</v>
      </c>
      <c r="AH41" s="11">
        <f>'ICP-MS Results'!CC21</f>
        <v>-0.20432645257247301</v>
      </c>
      <c r="AI41" s="11">
        <f>'ICP-MS Results'!CE21</f>
        <v>4.1688722523715901E-2</v>
      </c>
      <c r="AJ41" s="11">
        <f>'ICP-MS Results'!CF21</f>
        <v>-1.9001468124347099E-2</v>
      </c>
      <c r="AK41" s="11">
        <f>'ICP-MS Results'!CI21</f>
        <v>-7.5623512466673204E-2</v>
      </c>
      <c r="AL41" s="11">
        <f>'ICP-MS Results'!CK21</f>
        <v>-2.89133439365202E-3</v>
      </c>
      <c r="AM41" s="11">
        <f>'ICP-MS Results'!CM21</f>
        <v>-0.19993615860246899</v>
      </c>
      <c r="AN41" s="11">
        <f>'ICP-MS Results'!CO21</f>
        <v>-2.3098314132455398E-3</v>
      </c>
      <c r="AO41" s="11">
        <f>'ICP-MS Results'!CQ21</f>
        <v>-7.6526024308161099E-3</v>
      </c>
      <c r="AP41" s="11">
        <f>'ICP-MS Results'!CS21</f>
        <v>-6.9369874928992504E-3</v>
      </c>
      <c r="AQ41" s="11">
        <f>'ICP-MS Results'!CU21</f>
        <v>1.20639498960112E-3</v>
      </c>
      <c r="AR41" s="11">
        <f>'ICP-MS Results'!CW21</f>
        <v>-4.8754269212101303E-3</v>
      </c>
      <c r="AS41" s="11">
        <f>'ICP-MS Results'!CY21</f>
        <v>-1.18488189562899E-2</v>
      </c>
      <c r="AT41" s="11">
        <f>'ICP-MS Results'!DA21</f>
        <v>-1.4043062659105101E-2</v>
      </c>
      <c r="AU41" s="11">
        <f>'ICP-MS Results'!DC21</f>
        <v>-5.1001053460545303E-3</v>
      </c>
      <c r="AV41" s="11">
        <f>'ICP-MS Results'!DE21</f>
        <v>-5.3392600763377497E-3</v>
      </c>
      <c r="AW41" s="11">
        <f>'ICP-MS Results'!DG21</f>
        <v>-1.0473311784003301E-2</v>
      </c>
      <c r="AX41" s="11">
        <f>'ICP-MS Results'!DI21</f>
        <v>-1.6812811939324799E-2</v>
      </c>
      <c r="AY41" s="11">
        <f>'ICP-MS Results'!DK21</f>
        <v>-1.3683742987713699E-2</v>
      </c>
      <c r="AZ41" s="11">
        <f>'ICP-MS Results'!DM21</f>
        <v>-3.04271543846844E-3</v>
      </c>
      <c r="BA41" s="11">
        <f>'ICP-MS Results'!DO21</f>
        <v>6.6540017756649399E-3</v>
      </c>
      <c r="BB41" s="11">
        <f>'ICP-MS Results'!DQ21</f>
        <v>-4.3439446081652601E-2</v>
      </c>
      <c r="BC41" s="11">
        <f>'ICP-MS Results'!DS21</f>
        <v>1.3085490390872001E-3</v>
      </c>
      <c r="BD41" s="11">
        <f>'ICP-MS Results'!DU21</f>
        <v>1.61820085914113E-2</v>
      </c>
      <c r="BE41" s="11">
        <f>'ICP-MS Results'!DW21</f>
        <v>6.38776206323471E-3</v>
      </c>
      <c r="BF41" s="11">
        <f>'ICP-MS Results'!DY21</f>
        <v>3.6623168955308899E-2</v>
      </c>
      <c r="BG41" s="11">
        <f>'ICP-MS Results'!EA21</f>
        <v>-8.8024262583994296E-4</v>
      </c>
      <c r="BH41" s="11">
        <f>'ICP-MS Results'!EC21</f>
        <v>-4.9968915820211499E-2</v>
      </c>
      <c r="BI41" s="11">
        <f>'ICP-MS Results'!EE21</f>
        <v>-7.36141269491124E-3</v>
      </c>
      <c r="BJ41">
        <f>'ICP-MS Results'!EF21</f>
        <v>96.8080074058051</v>
      </c>
      <c r="BK41">
        <f>'ICP-MS Results'!EG21</f>
        <v>99.229562169879202</v>
      </c>
      <c r="BL41">
        <f>'ICP-MS Results'!EH21</f>
        <v>92.394358480201205</v>
      </c>
    </row>
    <row r="42" spans="1:64" x14ac:dyDescent="0.25">
      <c r="A42" t="str">
        <f>'ICP-MS Results'!C22</f>
        <v>10 ppb QC</v>
      </c>
      <c r="C42" s="11">
        <f>'ICP-MS Results'!E22</f>
        <v>10.9594227862755</v>
      </c>
      <c r="D42" s="11">
        <f>'ICP-MS Results'!G22</f>
        <v>9.9996890875582007</v>
      </c>
      <c r="E42" s="11">
        <f>'ICP-MS Results'!J22</f>
        <v>15.273172276348999</v>
      </c>
      <c r="F42" s="11">
        <f>'ICP-MS Results'!M22</f>
        <v>9.1902836598608904</v>
      </c>
      <c r="G42" s="11">
        <f>'ICP-MS Results'!P22</f>
        <v>14.2800639185932</v>
      </c>
      <c r="H42" s="11">
        <f>'ICP-MS Results'!Q22</f>
        <v>14.1748939350889</v>
      </c>
      <c r="I42" s="11">
        <f>'ICP-MS Results'!S22</f>
        <v>11.9993848460654</v>
      </c>
      <c r="J42" s="11">
        <f>'ICP-MS Results'!AC22</f>
        <v>10.039276384055301</v>
      </c>
      <c r="K42" s="11">
        <f>'ICP-MS Results'!AE22</f>
        <v>10.9911587114859</v>
      </c>
      <c r="L42" s="11">
        <f>'ICP-MS Results'!AG22</f>
        <v>9.8987564568780702</v>
      </c>
      <c r="M42" s="11">
        <f>'ICP-MS Results'!AI22</f>
        <v>9.8899487876604795</v>
      </c>
      <c r="N42" s="11">
        <f>'ICP-MS Results'!AK22</f>
        <v>10.3186050570626</v>
      </c>
      <c r="O42" s="11">
        <f>'ICP-MS Results'!AN22</f>
        <v>16.172131931155</v>
      </c>
      <c r="P42" s="11">
        <f>'ICP-MS Results'!AP22</f>
        <v>10.085543803996099</v>
      </c>
      <c r="Q42" s="11">
        <f>'ICP-MS Results'!AR22</f>
        <v>9.8174488539259706</v>
      </c>
      <c r="R42" s="11">
        <f>'ICP-MS Results'!AT22</f>
        <v>10.1361210372672</v>
      </c>
      <c r="S42" s="11">
        <f>'ICP-MS Results'!AV22</f>
        <v>12.556773407404901</v>
      </c>
      <c r="T42" s="11">
        <f>'ICP-MS Results'!AX22</f>
        <v>9.7700276752275492</v>
      </c>
      <c r="U42" s="11">
        <f>'ICP-MS Results'!AZ22</f>
        <v>10.201632580782</v>
      </c>
      <c r="V42" s="11">
        <f>'ICP-MS Results'!BB22</f>
        <v>9.6170320477237503</v>
      </c>
      <c r="W42" s="11">
        <f>'ICP-MS Results'!BF22</f>
        <v>10.230560309561699</v>
      </c>
      <c r="X42" s="11">
        <f>'ICP-MS Results'!BH22</f>
        <v>10.350397837867</v>
      </c>
      <c r="Y42" s="11">
        <f>'ICP-MS Results'!BJ22</f>
        <v>10.3355280693461</v>
      </c>
      <c r="Z42" s="11">
        <f>'ICP-MS Results'!BM22</f>
        <v>11.135577199882899</v>
      </c>
      <c r="AA42" s="11">
        <f>'ICP-MS Results'!BO22</f>
        <v>10.3779023334931</v>
      </c>
      <c r="AB42" s="11">
        <f>'ICP-MS Results'!BQ22</f>
        <v>9.8729137730560694</v>
      </c>
      <c r="AC42" s="11">
        <f>'ICP-MS Results'!BS22</f>
        <v>10.144181443192601</v>
      </c>
      <c r="AD42" s="11">
        <f>'ICP-MS Results'!BT22</f>
        <v>10.354016989479399</v>
      </c>
      <c r="AE42" s="11">
        <f>'ICP-MS Results'!BW22</f>
        <v>10.1596406526547</v>
      </c>
      <c r="AF42" s="11">
        <f>'ICP-MS Results'!BY22</f>
        <v>10.4035911956188</v>
      </c>
      <c r="AG42" s="11">
        <f>'ICP-MS Results'!CA22</f>
        <v>10.3263990681147</v>
      </c>
      <c r="AH42" s="11">
        <f>'ICP-MS Results'!CC22</f>
        <v>10.1831114778048</v>
      </c>
      <c r="AI42" s="11">
        <f>'ICP-MS Results'!CE22</f>
        <v>10.263288614143701</v>
      </c>
      <c r="AJ42" s="11">
        <f>'ICP-MS Results'!CF22</f>
        <v>10.2685869875768</v>
      </c>
      <c r="AK42" s="11">
        <f>'ICP-MS Results'!CI22</f>
        <v>10.372332245535899</v>
      </c>
      <c r="AL42" s="11">
        <f>'ICP-MS Results'!CK22</f>
        <v>10.0868413809591</v>
      </c>
      <c r="AM42" s="11">
        <f>'ICP-MS Results'!CM22</f>
        <v>10.1885871407155</v>
      </c>
      <c r="AN42" s="11">
        <f>'ICP-MS Results'!CO22</f>
        <v>10.1328132989544</v>
      </c>
      <c r="AO42" s="11">
        <f>'ICP-MS Results'!CQ22</f>
        <v>10.097945306089301</v>
      </c>
      <c r="AP42" s="11">
        <f>'ICP-MS Results'!CS22</f>
        <v>10.1135424347168</v>
      </c>
      <c r="AQ42" s="11">
        <f>'ICP-MS Results'!CU22</f>
        <v>10.0060293253498</v>
      </c>
      <c r="AR42" s="11">
        <f>'ICP-MS Results'!CW22</f>
        <v>9.9317444379445199</v>
      </c>
      <c r="AS42" s="11">
        <f>'ICP-MS Results'!CY22</f>
        <v>9.9250111396373395</v>
      </c>
      <c r="AT42" s="11">
        <f>'ICP-MS Results'!DA22</f>
        <v>9.9458450606476898</v>
      </c>
      <c r="AU42" s="11">
        <f>'ICP-MS Results'!DC22</f>
        <v>9.8816230626080497</v>
      </c>
      <c r="AV42" s="11">
        <f>'ICP-MS Results'!DE22</f>
        <v>9.8916281125390597</v>
      </c>
      <c r="AW42" s="11">
        <f>'ICP-MS Results'!DG22</f>
        <v>9.8946041508379494</v>
      </c>
      <c r="AX42" s="11">
        <f>'ICP-MS Results'!DI22</f>
        <v>9.8934119117628097</v>
      </c>
      <c r="AY42" s="11">
        <f>'ICP-MS Results'!DK22</f>
        <v>9.8849561586047798</v>
      </c>
      <c r="AZ42" s="11">
        <f>'ICP-MS Results'!DM22</f>
        <v>9.6140586957771905</v>
      </c>
      <c r="BA42" s="11">
        <f>'ICP-MS Results'!DO22</f>
        <v>6.0839317739846503</v>
      </c>
      <c r="BB42" s="11">
        <f>'ICP-MS Results'!DQ22</f>
        <v>9.0455688532414893</v>
      </c>
      <c r="BC42" s="11">
        <f>'ICP-MS Results'!DS22</f>
        <v>9.7372766356538403</v>
      </c>
      <c r="BD42" s="11">
        <f>'ICP-MS Results'!DU22</f>
        <v>9.5321611682285798</v>
      </c>
      <c r="BE42" s="11">
        <f>'ICP-MS Results'!DW22</f>
        <v>9.4904906940019096</v>
      </c>
      <c r="BF42" s="11">
        <f>'ICP-MS Results'!DY22</f>
        <v>9.6798873912212393</v>
      </c>
      <c r="BG42" s="11">
        <f>'ICP-MS Results'!EA22</f>
        <v>9.6277597132599393</v>
      </c>
      <c r="BH42" s="11">
        <f>'ICP-MS Results'!EC22</f>
        <v>9.3700030684204094</v>
      </c>
      <c r="BI42" s="11">
        <f>'ICP-MS Results'!EE22</f>
        <v>9.2987947447985402</v>
      </c>
      <c r="BJ42">
        <f>'ICP-MS Results'!EF22</f>
        <v>90.796396187814594</v>
      </c>
      <c r="BK42">
        <f>'ICP-MS Results'!EG22</f>
        <v>94.062023505776494</v>
      </c>
      <c r="BL42">
        <f>'ICP-MS Results'!EH22</f>
        <v>89.745919961304594</v>
      </c>
    </row>
    <row r="43" spans="1:64" x14ac:dyDescent="0.25">
      <c r="A43" s="11" t="s">
        <v>238</v>
      </c>
      <c r="C43" s="12">
        <f>C42/10</f>
        <v>1.0959422786275499</v>
      </c>
      <c r="D43" s="12">
        <f t="shared" ref="D43:BI43" si="22">D42/10</f>
        <v>0.99996890875582012</v>
      </c>
      <c r="E43" s="12">
        <f t="shared" si="22"/>
        <v>1.5273172276348999</v>
      </c>
      <c r="F43" s="12">
        <f t="shared" si="22"/>
        <v>0.91902836598608906</v>
      </c>
      <c r="G43" s="12">
        <f t="shared" si="22"/>
        <v>1.42800639185932</v>
      </c>
      <c r="H43" s="12">
        <f t="shared" si="22"/>
        <v>1.4174893935088899</v>
      </c>
      <c r="I43" s="12">
        <f t="shared" si="22"/>
        <v>1.19993848460654</v>
      </c>
      <c r="J43" s="12">
        <f t="shared" si="22"/>
        <v>1.00392763840553</v>
      </c>
      <c r="K43" s="12">
        <f t="shared" si="22"/>
        <v>1.09911587114859</v>
      </c>
      <c r="L43" s="12">
        <f t="shared" si="22"/>
        <v>0.98987564568780706</v>
      </c>
      <c r="M43" s="12">
        <f t="shared" si="22"/>
        <v>0.98899487876604797</v>
      </c>
      <c r="N43" s="12">
        <f t="shared" si="22"/>
        <v>1.03186050570626</v>
      </c>
      <c r="O43" s="12">
        <f t="shared" si="22"/>
        <v>1.6172131931155</v>
      </c>
      <c r="P43" s="12">
        <f t="shared" si="22"/>
        <v>1.00855438039961</v>
      </c>
      <c r="Q43" s="12">
        <f t="shared" si="22"/>
        <v>0.98174488539259708</v>
      </c>
      <c r="R43" s="12">
        <f t="shared" si="22"/>
        <v>1.0136121037267201</v>
      </c>
      <c r="S43" s="12">
        <f t="shared" si="22"/>
        <v>1.25567734074049</v>
      </c>
      <c r="T43" s="12">
        <f t="shared" si="22"/>
        <v>0.97700276752275494</v>
      </c>
      <c r="U43" s="12">
        <f t="shared" si="22"/>
        <v>1.0201632580782001</v>
      </c>
      <c r="V43" s="12">
        <f t="shared" si="22"/>
        <v>0.96170320477237503</v>
      </c>
      <c r="W43" s="12">
        <f t="shared" si="22"/>
        <v>1.02305603095617</v>
      </c>
      <c r="X43" s="12">
        <f t="shared" si="22"/>
        <v>1.0350397837867</v>
      </c>
      <c r="Y43" s="12">
        <f t="shared" si="22"/>
        <v>1.03355280693461</v>
      </c>
      <c r="Z43" s="12">
        <f t="shared" si="22"/>
        <v>1.11355771998829</v>
      </c>
      <c r="AA43" s="12">
        <f t="shared" si="22"/>
        <v>1.0377902333493101</v>
      </c>
      <c r="AB43" s="12">
        <f t="shared" si="22"/>
        <v>0.9872913773056069</v>
      </c>
      <c r="AC43" s="12">
        <f t="shared" si="22"/>
        <v>1.0144181443192601</v>
      </c>
      <c r="AD43" s="12">
        <f t="shared" si="22"/>
        <v>1.03540169894794</v>
      </c>
      <c r="AE43" s="12">
        <f t="shared" si="22"/>
        <v>1.01596406526547</v>
      </c>
      <c r="AF43" s="12">
        <f t="shared" si="22"/>
        <v>1.04035911956188</v>
      </c>
      <c r="AG43" s="12">
        <f t="shared" si="22"/>
        <v>1.03263990681147</v>
      </c>
      <c r="AH43" s="12">
        <f t="shared" si="22"/>
        <v>1.01831114778048</v>
      </c>
      <c r="AI43" s="12">
        <f t="shared" si="22"/>
        <v>1.02632886141437</v>
      </c>
      <c r="AJ43" s="12">
        <f t="shared" si="22"/>
        <v>1.02685869875768</v>
      </c>
      <c r="AK43" s="12">
        <f t="shared" si="22"/>
        <v>1.03723322455359</v>
      </c>
      <c r="AL43" s="12">
        <f t="shared" si="22"/>
        <v>1.00868413809591</v>
      </c>
      <c r="AM43" s="12">
        <f t="shared" si="22"/>
        <v>1.0188587140715499</v>
      </c>
      <c r="AN43" s="12">
        <f t="shared" si="22"/>
        <v>1.01328132989544</v>
      </c>
      <c r="AO43" s="12">
        <f t="shared" si="22"/>
        <v>1.00979453060893</v>
      </c>
      <c r="AP43" s="12">
        <f t="shared" si="22"/>
        <v>1.01135424347168</v>
      </c>
      <c r="AQ43" s="12">
        <f t="shared" si="22"/>
        <v>1.0006029325349801</v>
      </c>
      <c r="AR43" s="12">
        <f t="shared" si="22"/>
        <v>0.99317444379445197</v>
      </c>
      <c r="AS43" s="12">
        <f t="shared" si="22"/>
        <v>0.99250111396373397</v>
      </c>
      <c r="AT43" s="12">
        <f t="shared" si="22"/>
        <v>0.994584506064769</v>
      </c>
      <c r="AU43" s="12">
        <f t="shared" si="22"/>
        <v>0.98816230626080492</v>
      </c>
      <c r="AV43" s="12">
        <f t="shared" si="22"/>
        <v>0.98916281125390593</v>
      </c>
      <c r="AW43" s="12">
        <f t="shared" si="22"/>
        <v>0.9894604150837949</v>
      </c>
      <c r="AX43" s="12">
        <f t="shared" si="22"/>
        <v>0.98934119117628094</v>
      </c>
      <c r="AY43" s="12">
        <f t="shared" si="22"/>
        <v>0.98849561586047796</v>
      </c>
      <c r="AZ43" s="12">
        <f t="shared" si="22"/>
        <v>0.96140586957771901</v>
      </c>
      <c r="BA43" s="12">
        <f t="shared" si="22"/>
        <v>0.60839317739846499</v>
      </c>
      <c r="BB43" s="12">
        <f t="shared" si="22"/>
        <v>0.90455688532414891</v>
      </c>
      <c r="BC43" s="12">
        <f t="shared" si="22"/>
        <v>0.97372766356538398</v>
      </c>
      <c r="BD43" s="12">
        <f t="shared" si="22"/>
        <v>0.95321611682285801</v>
      </c>
      <c r="BE43" s="12">
        <f t="shared" si="22"/>
        <v>0.94904906940019096</v>
      </c>
      <c r="BF43" s="12">
        <f t="shared" si="22"/>
        <v>0.96798873912212391</v>
      </c>
      <c r="BG43" s="12">
        <f t="shared" si="22"/>
        <v>0.96277597132599391</v>
      </c>
      <c r="BH43" s="12">
        <f t="shared" si="22"/>
        <v>0.93700030684204094</v>
      </c>
      <c r="BI43" s="12">
        <f t="shared" si="22"/>
        <v>0.92987947447985397</v>
      </c>
    </row>
    <row r="44" spans="1:64" x14ac:dyDescent="0.25">
      <c r="A44" t="str">
        <f>'ICP-MS Results'!C23</f>
        <v>200 ppb QC</v>
      </c>
      <c r="C44" s="11">
        <f>'ICP-MS Results'!E23</f>
        <v>202.96819117338501</v>
      </c>
      <c r="D44" s="11">
        <f>'ICP-MS Results'!G23</f>
        <v>194.00707142339701</v>
      </c>
      <c r="E44" s="11">
        <f>'ICP-MS Results'!J23</f>
        <v>196.51619257360599</v>
      </c>
      <c r="F44" s="11">
        <f>'ICP-MS Results'!M23</f>
        <v>189.84419944808499</v>
      </c>
      <c r="G44" s="11">
        <f>'ICP-MS Results'!P23</f>
        <v>204.629527080027</v>
      </c>
      <c r="H44" s="11">
        <f>'ICP-MS Results'!Q23</f>
        <v>209.341322415104</v>
      </c>
      <c r="I44" s="11">
        <f>'ICP-MS Results'!S23</f>
        <v>190.594029710912</v>
      </c>
      <c r="J44" s="11">
        <f>'ICP-MS Results'!AC23</f>
        <v>202.75094376434299</v>
      </c>
      <c r="K44" s="11">
        <f>'ICP-MS Results'!AE23</f>
        <v>202.83852501612799</v>
      </c>
      <c r="L44" s="11">
        <f>'ICP-MS Results'!AG23</f>
        <v>202.61793971783499</v>
      </c>
      <c r="M44" s="11">
        <f>'ICP-MS Results'!AI23</f>
        <v>202.13399474817899</v>
      </c>
      <c r="N44" s="11">
        <f>'ICP-MS Results'!AK23</f>
        <v>204.62065232541701</v>
      </c>
      <c r="O44" s="11">
        <f>'ICP-MS Results'!AN23</f>
        <v>203.079137174935</v>
      </c>
      <c r="P44" s="11">
        <f>'ICP-MS Results'!AP23</f>
        <v>201.51571449419799</v>
      </c>
      <c r="Q44" s="11">
        <f>'ICP-MS Results'!AR23</f>
        <v>200.246357562605</v>
      </c>
      <c r="R44" s="11">
        <f>'ICP-MS Results'!AT23</f>
        <v>202.66721879074899</v>
      </c>
      <c r="S44" s="11">
        <f>'ICP-MS Results'!AV23</f>
        <v>204.61439088465099</v>
      </c>
      <c r="T44" s="11">
        <f>'ICP-MS Results'!AX23</f>
        <v>201.08888520115499</v>
      </c>
      <c r="U44" s="11">
        <f>'ICP-MS Results'!AZ23</f>
        <v>206.27800481823701</v>
      </c>
      <c r="V44" s="11">
        <f>'ICP-MS Results'!BB23</f>
        <v>202.208612479723</v>
      </c>
      <c r="W44" s="11">
        <f>'ICP-MS Results'!BF23</f>
        <v>211.37775695300601</v>
      </c>
      <c r="X44" s="11">
        <f>'ICP-MS Results'!BH23</f>
        <v>200.762411614976</v>
      </c>
      <c r="Y44" s="11">
        <f>'ICP-MS Results'!BJ23</f>
        <v>194.129027247739</v>
      </c>
      <c r="Z44" s="11">
        <f>'ICP-MS Results'!BM23</f>
        <v>208.593388315147</v>
      </c>
      <c r="AA44" s="11">
        <f>'ICP-MS Results'!BO23</f>
        <v>209.09044859804101</v>
      </c>
      <c r="AB44" s="11">
        <f>'ICP-MS Results'!BQ23</f>
        <v>194.266651572265</v>
      </c>
      <c r="AC44" s="11">
        <f>'ICP-MS Results'!BS23</f>
        <v>208.802232974237</v>
      </c>
      <c r="AD44" s="11">
        <f>'ICP-MS Results'!BT23</f>
        <v>204.413003938397</v>
      </c>
      <c r="AE44" s="11">
        <f>'ICP-MS Results'!BW23</f>
        <v>208.672145973688</v>
      </c>
      <c r="AF44" s="11">
        <f>'ICP-MS Results'!BY23</f>
        <v>208.29812569151301</v>
      </c>
      <c r="AG44" s="11">
        <f>'ICP-MS Results'!CA23</f>
        <v>210.28513816010599</v>
      </c>
      <c r="AH44" s="11">
        <f>'ICP-MS Results'!CC23</f>
        <v>211.19044204006701</v>
      </c>
      <c r="AI44" s="11">
        <f>'ICP-MS Results'!CE23</f>
        <v>206.46706956661501</v>
      </c>
      <c r="AJ44" s="11">
        <f>'ICP-MS Results'!CF23</f>
        <v>200.78774447116299</v>
      </c>
      <c r="AK44" s="11">
        <f>'ICP-MS Results'!CI23</f>
        <v>205.19938500858001</v>
      </c>
      <c r="AL44" s="11">
        <f>'ICP-MS Results'!CK23</f>
        <v>204.84292973724499</v>
      </c>
      <c r="AM44" s="11">
        <f>'ICP-MS Results'!CM23</f>
        <v>205.36807232842801</v>
      </c>
      <c r="AN44" s="11">
        <f>'ICP-MS Results'!CO23</f>
        <v>204.73037553618801</v>
      </c>
      <c r="AO44" s="11">
        <f>'ICP-MS Results'!CQ23</f>
        <v>207.06907416440501</v>
      </c>
      <c r="AP44" s="11">
        <f>'ICP-MS Results'!CS23</f>
        <v>208.13928823600099</v>
      </c>
      <c r="AQ44" s="11">
        <f>'ICP-MS Results'!CU23</f>
        <v>205.95879400304099</v>
      </c>
      <c r="AR44" s="11">
        <f>'ICP-MS Results'!CW23</f>
        <v>206.90201530294399</v>
      </c>
      <c r="AS44" s="11">
        <f>'ICP-MS Results'!CY23</f>
        <v>204.532172937155</v>
      </c>
      <c r="AT44" s="11">
        <f>'ICP-MS Results'!DA23</f>
        <v>206.81999664971801</v>
      </c>
      <c r="AU44" s="11">
        <f>'ICP-MS Results'!DC23</f>
        <v>205.05352538028399</v>
      </c>
      <c r="AV44" s="11">
        <f>'ICP-MS Results'!DE23</f>
        <v>204.995968827507</v>
      </c>
      <c r="AW44" s="11">
        <f>'ICP-MS Results'!DG23</f>
        <v>205.21584562871101</v>
      </c>
      <c r="AX44" s="11">
        <f>'ICP-MS Results'!DI23</f>
        <v>207.07844655088999</v>
      </c>
      <c r="AY44" s="11">
        <f>'ICP-MS Results'!DK23</f>
        <v>204.97921194859899</v>
      </c>
      <c r="AZ44" s="11">
        <f>'ICP-MS Results'!DM23</f>
        <v>207.000474994554</v>
      </c>
      <c r="BA44" s="11">
        <f>'ICP-MS Results'!DO23</f>
        <v>187.027730067856</v>
      </c>
      <c r="BB44" s="11">
        <f>'ICP-MS Results'!DQ23</f>
        <v>203.94817829741299</v>
      </c>
      <c r="BC44" s="11">
        <f>'ICP-MS Results'!DS23</f>
        <v>204.39951073762001</v>
      </c>
      <c r="BD44" s="11">
        <f>'ICP-MS Results'!DU23</f>
        <v>204.97588676011</v>
      </c>
      <c r="BE44" s="11">
        <f>'ICP-MS Results'!DW23</f>
        <v>203.38908165233201</v>
      </c>
      <c r="BF44" s="11">
        <f>'ICP-MS Results'!DY23</f>
        <v>205.19613415389199</v>
      </c>
      <c r="BG44" s="11">
        <f>'ICP-MS Results'!EA23</f>
        <v>206.00521740391599</v>
      </c>
      <c r="BH44" s="11">
        <f>'ICP-MS Results'!EC23</f>
        <v>204.41227295667699</v>
      </c>
      <c r="BI44" s="11">
        <f>'ICP-MS Results'!EE23</f>
        <v>202.91722643470399</v>
      </c>
      <c r="BJ44">
        <f>'ICP-MS Results'!EF23</f>
        <v>88.230256148594904</v>
      </c>
      <c r="BK44">
        <f>'ICP-MS Results'!EG23</f>
        <v>91.2864078006657</v>
      </c>
      <c r="BL44">
        <f>'ICP-MS Results'!EH23</f>
        <v>87.175191936501705</v>
      </c>
    </row>
    <row r="45" spans="1:64" x14ac:dyDescent="0.25">
      <c r="A45" s="11" t="s">
        <v>238</v>
      </c>
      <c r="C45" s="12">
        <f>C44/200</f>
        <v>1.0148409558669251</v>
      </c>
      <c r="D45" s="12">
        <f t="shared" ref="D45:BI45" si="23">D44/200</f>
        <v>0.97003535711698508</v>
      </c>
      <c r="E45" s="12">
        <f t="shared" si="23"/>
        <v>0.98258096286802998</v>
      </c>
      <c r="F45" s="12">
        <f t="shared" si="23"/>
        <v>0.94922099724042497</v>
      </c>
      <c r="G45" s="12">
        <f t="shared" si="23"/>
        <v>1.023147635400135</v>
      </c>
      <c r="H45" s="12">
        <f t="shared" si="23"/>
        <v>1.04670661207552</v>
      </c>
      <c r="I45" s="12">
        <f t="shared" si="23"/>
        <v>0.95297014855455997</v>
      </c>
      <c r="J45" s="12">
        <f t="shared" si="23"/>
        <v>1.0137547188217149</v>
      </c>
      <c r="K45" s="12">
        <f t="shared" si="23"/>
        <v>1.0141926250806399</v>
      </c>
      <c r="L45" s="12">
        <f t="shared" si="23"/>
        <v>1.0130896985891749</v>
      </c>
      <c r="M45" s="12">
        <f t="shared" si="23"/>
        <v>1.0106699737408951</v>
      </c>
      <c r="N45" s="12">
        <f t="shared" si="23"/>
        <v>1.023103261627085</v>
      </c>
      <c r="O45" s="12">
        <f t="shared" si="23"/>
        <v>1.0153956858746751</v>
      </c>
      <c r="P45" s="12">
        <f t="shared" si="23"/>
        <v>1.00757857247099</v>
      </c>
      <c r="Q45" s="12">
        <f t="shared" si="23"/>
        <v>1.001231787813025</v>
      </c>
      <c r="R45" s="12">
        <f t="shared" si="23"/>
        <v>1.013336093953745</v>
      </c>
      <c r="S45" s="12">
        <f t="shared" si="23"/>
        <v>1.0230719544232549</v>
      </c>
      <c r="T45" s="12">
        <f t="shared" si="23"/>
        <v>1.0054444260057749</v>
      </c>
      <c r="U45" s="12">
        <f t="shared" si="23"/>
        <v>1.0313900240911851</v>
      </c>
      <c r="V45" s="12">
        <f t="shared" si="23"/>
        <v>1.0110430623986151</v>
      </c>
      <c r="W45" s="12">
        <f t="shared" si="23"/>
        <v>1.0568887847650301</v>
      </c>
      <c r="X45" s="12">
        <f t="shared" si="23"/>
        <v>1.0038120580748799</v>
      </c>
      <c r="Y45" s="12">
        <f t="shared" si="23"/>
        <v>0.97064513623869497</v>
      </c>
      <c r="Z45" s="12">
        <f t="shared" si="23"/>
        <v>1.042966941575735</v>
      </c>
      <c r="AA45" s="12">
        <f t="shared" si="23"/>
        <v>1.0454522429902051</v>
      </c>
      <c r="AB45" s="12">
        <f t="shared" si="23"/>
        <v>0.97133325786132507</v>
      </c>
      <c r="AC45" s="12">
        <f t="shared" si="23"/>
        <v>1.0440111648711849</v>
      </c>
      <c r="AD45" s="12">
        <f t="shared" si="23"/>
        <v>1.0220650196919849</v>
      </c>
      <c r="AE45" s="12">
        <f t="shared" si="23"/>
        <v>1.04336072986844</v>
      </c>
      <c r="AF45" s="12">
        <f t="shared" si="23"/>
        <v>1.0414906284575651</v>
      </c>
      <c r="AG45" s="12">
        <f t="shared" si="23"/>
        <v>1.0514256908005299</v>
      </c>
      <c r="AH45" s="12">
        <f t="shared" si="23"/>
        <v>1.0559522102003351</v>
      </c>
      <c r="AI45" s="12">
        <f t="shared" si="23"/>
        <v>1.032335347833075</v>
      </c>
      <c r="AJ45" s="12">
        <f t="shared" si="23"/>
        <v>1.0039387223558149</v>
      </c>
      <c r="AK45" s="12">
        <f t="shared" si="23"/>
        <v>1.0259969250429</v>
      </c>
      <c r="AL45" s="12">
        <f t="shared" si="23"/>
        <v>1.0242146486862249</v>
      </c>
      <c r="AM45" s="12">
        <f t="shared" si="23"/>
        <v>1.02684036164214</v>
      </c>
      <c r="AN45" s="12">
        <f t="shared" si="23"/>
        <v>1.02365187768094</v>
      </c>
      <c r="AO45" s="12">
        <f t="shared" si="23"/>
        <v>1.035345370822025</v>
      </c>
      <c r="AP45" s="12">
        <f t="shared" si="23"/>
        <v>1.040696441180005</v>
      </c>
      <c r="AQ45" s="12">
        <f t="shared" si="23"/>
        <v>1.029793970015205</v>
      </c>
      <c r="AR45" s="12">
        <f t="shared" si="23"/>
        <v>1.0345100765147199</v>
      </c>
      <c r="AS45" s="12">
        <f t="shared" si="23"/>
        <v>1.0226608646857749</v>
      </c>
      <c r="AT45" s="12">
        <f t="shared" si="23"/>
        <v>1.03409998324859</v>
      </c>
      <c r="AU45" s="12">
        <f t="shared" si="23"/>
        <v>1.02526762690142</v>
      </c>
      <c r="AV45" s="12">
        <f t="shared" si="23"/>
        <v>1.0249798441375351</v>
      </c>
      <c r="AW45" s="12">
        <f t="shared" si="23"/>
        <v>1.0260792281435551</v>
      </c>
      <c r="AX45" s="12">
        <f t="shared" si="23"/>
        <v>1.03539223275445</v>
      </c>
      <c r="AY45" s="12">
        <f t="shared" si="23"/>
        <v>1.024896059742995</v>
      </c>
      <c r="AZ45" s="12">
        <f t="shared" si="23"/>
        <v>1.0350023749727699</v>
      </c>
      <c r="BA45" s="12">
        <f t="shared" si="23"/>
        <v>0.93513865033928001</v>
      </c>
      <c r="BB45" s="12">
        <f t="shared" si="23"/>
        <v>1.0197408914870649</v>
      </c>
      <c r="BC45" s="12">
        <f t="shared" si="23"/>
        <v>1.0219975536881001</v>
      </c>
      <c r="BD45" s="12">
        <f t="shared" si="23"/>
        <v>1.02487943380055</v>
      </c>
      <c r="BE45" s="12">
        <f t="shared" si="23"/>
        <v>1.01694540826166</v>
      </c>
      <c r="BF45" s="12">
        <f t="shared" si="23"/>
        <v>1.0259806707694599</v>
      </c>
      <c r="BG45" s="12">
        <f t="shared" si="23"/>
        <v>1.0300260870195799</v>
      </c>
      <c r="BH45" s="12">
        <f t="shared" si="23"/>
        <v>1.0220613647833849</v>
      </c>
      <c r="BI45" s="12">
        <f t="shared" si="23"/>
        <v>1.0145861321735199</v>
      </c>
    </row>
    <row r="46" spans="1:64" x14ac:dyDescent="0.25">
      <c r="A46" t="str">
        <f>'ICP-MS Results'!C24</f>
        <v>Rinse</v>
      </c>
      <c r="C46" s="11">
        <f>'ICP-MS Results'!E24</f>
        <v>0.54182101935146199</v>
      </c>
      <c r="D46" s="11">
        <f>'ICP-MS Results'!G24</f>
        <v>1.4899862701539901E-2</v>
      </c>
      <c r="E46" s="11">
        <f>'ICP-MS Results'!J24</f>
        <v>0.58474985953166503</v>
      </c>
      <c r="F46" s="11">
        <f>'ICP-MS Results'!M24</f>
        <v>-9.8295192149402304</v>
      </c>
      <c r="G46" s="11">
        <f>'ICP-MS Results'!P24</f>
        <v>-1.4752566428812699</v>
      </c>
      <c r="H46" s="11">
        <f>'ICP-MS Results'!Q24</f>
        <v>-29.6044811254142</v>
      </c>
      <c r="I46" s="11">
        <f>'ICP-MS Results'!S24</f>
        <v>-1.4981559055100699</v>
      </c>
      <c r="J46" s="11">
        <f>'ICP-MS Results'!AC24</f>
        <v>-0.11658499320935201</v>
      </c>
      <c r="K46" s="11">
        <f>'ICP-MS Results'!AE24</f>
        <v>-5.4954582152898099E-2</v>
      </c>
      <c r="L46" s="11">
        <f>'ICP-MS Results'!AG24</f>
        <v>-1.6940919761921198E-2</v>
      </c>
      <c r="M46" s="11">
        <f>'ICP-MS Results'!AI24</f>
        <v>-0.22321335159456701</v>
      </c>
      <c r="N46" s="11">
        <f>'ICP-MS Results'!AK24</f>
        <v>-7.2276149641483906E-2</v>
      </c>
      <c r="O46" s="11">
        <f>'ICP-MS Results'!AN24</f>
        <v>-5.8097311886077598</v>
      </c>
      <c r="P46" s="11">
        <f>'ICP-MS Results'!AP24</f>
        <v>3.9830869113580501E-3</v>
      </c>
      <c r="Q46" s="11">
        <f>'ICP-MS Results'!AR24</f>
        <v>2.6136334529531902E-2</v>
      </c>
      <c r="R46" s="11">
        <f>'ICP-MS Results'!AT24</f>
        <v>-0.12854342434272001</v>
      </c>
      <c r="S46" s="11">
        <f>'ICP-MS Results'!AV24</f>
        <v>0.19270664565133</v>
      </c>
      <c r="T46" s="11">
        <f>'ICP-MS Results'!AX24</f>
        <v>-1.0442704520569901E-3</v>
      </c>
      <c r="U46" s="11">
        <f>'ICP-MS Results'!AZ24</f>
        <v>1.3092272259785501E-2</v>
      </c>
      <c r="V46" s="11">
        <f>'ICP-MS Results'!BB24</f>
        <v>3.4557194967787502E-2</v>
      </c>
      <c r="W46" s="11">
        <f>'ICP-MS Results'!BF24</f>
        <v>-4.5696836936010801E-2</v>
      </c>
      <c r="X46" s="11">
        <f>'ICP-MS Results'!BH24</f>
        <v>-0.19560350541636301</v>
      </c>
      <c r="Y46" s="11">
        <f>'ICP-MS Results'!BJ24</f>
        <v>-0.54771681508603498</v>
      </c>
      <c r="Z46" s="11">
        <f>'ICP-MS Results'!BM24</f>
        <v>-2.0760584431243001</v>
      </c>
      <c r="AA46" s="11">
        <f>'ICP-MS Results'!BO24</f>
        <v>-5.3214421345040902E-3</v>
      </c>
      <c r="AB46" s="11">
        <f>'ICP-MS Results'!BQ24</f>
        <v>0.42185372983321401</v>
      </c>
      <c r="AC46" s="11">
        <f>'ICP-MS Results'!BS24</f>
        <v>6.0989619948941101E-2</v>
      </c>
      <c r="AD46" s="11">
        <f>'ICP-MS Results'!BT24</f>
        <v>2.9372914372833701E-2</v>
      </c>
      <c r="AE46" s="11">
        <f>'ICP-MS Results'!BW24</f>
        <v>-2.5126326529942302E-3</v>
      </c>
      <c r="AF46" s="11">
        <f>'ICP-MS Results'!BY24</f>
        <v>-1.2668130206070899E-3</v>
      </c>
      <c r="AG46" s="11">
        <f>'ICP-MS Results'!CA24</f>
        <v>0.221390860929641</v>
      </c>
      <c r="AH46" s="11">
        <f>'ICP-MS Results'!CC24</f>
        <v>-8.4459275242548107E-2</v>
      </c>
      <c r="AI46" s="11">
        <f>'ICP-MS Results'!CE24</f>
        <v>0.166003918730873</v>
      </c>
      <c r="AJ46" s="11">
        <f>'ICP-MS Results'!CF24</f>
        <v>5.6162369587584499E-2</v>
      </c>
      <c r="AK46" s="11">
        <f>'ICP-MS Results'!CI24</f>
        <v>-4.7486236329965903E-2</v>
      </c>
      <c r="AL46" s="11">
        <f>'ICP-MS Results'!CK24</f>
        <v>3.65430407455532E-3</v>
      </c>
      <c r="AM46" s="11">
        <f>'ICP-MS Results'!CM24</f>
        <v>-0.19336158030921899</v>
      </c>
      <c r="AN46" s="11">
        <f>'ICP-MS Results'!CO24</f>
        <v>2.2684716567975601E-3</v>
      </c>
      <c r="AO46" s="11">
        <f>'ICP-MS Results'!CQ24</f>
        <v>-5.1798283436300099E-3</v>
      </c>
      <c r="AP46" s="11">
        <f>'ICP-MS Results'!CS24</f>
        <v>-3.7386374077873099E-3</v>
      </c>
      <c r="AQ46" s="11">
        <f>'ICP-MS Results'!CU24</f>
        <v>8.4643190398109008E-3</v>
      </c>
      <c r="AR46" s="11">
        <f>'ICP-MS Results'!CW24</f>
        <v>-1.1237276942029199E-3</v>
      </c>
      <c r="AS46" s="11">
        <f>'ICP-MS Results'!CY24</f>
        <v>-9.3004227616853806E-3</v>
      </c>
      <c r="AT46" s="11">
        <f>'ICP-MS Results'!DA24</f>
        <v>-1.3347674677073099E-2</v>
      </c>
      <c r="AU46" s="11">
        <f>'ICP-MS Results'!DC24</f>
        <v>-2.3434823409248101E-3</v>
      </c>
      <c r="AV46" s="11">
        <f>'ICP-MS Results'!DE24</f>
        <v>-2.7342961252241802E-3</v>
      </c>
      <c r="AW46" s="11">
        <f>'ICP-MS Results'!DG24</f>
        <v>-7.6687492984719996E-3</v>
      </c>
      <c r="AX46" s="11">
        <f>'ICP-MS Results'!DI24</f>
        <v>-1.45055444559801E-2</v>
      </c>
      <c r="AY46" s="11">
        <f>'ICP-MS Results'!DK24</f>
        <v>-1.0452389421318899E-2</v>
      </c>
      <c r="AZ46" s="11">
        <f>'ICP-MS Results'!DM24</f>
        <v>1.1804917004107501E-2</v>
      </c>
      <c r="BA46" s="11">
        <f>'ICP-MS Results'!DO24</f>
        <v>1.8324169580643399E-2</v>
      </c>
      <c r="BB46" s="11">
        <f>'ICP-MS Results'!DQ24</f>
        <v>0.21054620499980001</v>
      </c>
      <c r="BC46" s="11">
        <f>'ICP-MS Results'!DS24</f>
        <v>3.1748880613334499E-3</v>
      </c>
      <c r="BD46" s="11">
        <f>'ICP-MS Results'!DU24</f>
        <v>0.104944493801093</v>
      </c>
      <c r="BE46" s="11">
        <f>'ICP-MS Results'!DW24</f>
        <v>0.272419982928233</v>
      </c>
      <c r="BF46" s="11">
        <f>'ICP-MS Results'!DY24</f>
        <v>3.0615092937141899E-2</v>
      </c>
      <c r="BG46" s="11">
        <f>'ICP-MS Results'!EA24</f>
        <v>3.7242811145880302E-2</v>
      </c>
      <c r="BH46" s="11">
        <f>'ICP-MS Results'!EC24</f>
        <v>-3.5106073817843697E-2</v>
      </c>
      <c r="BI46" s="11">
        <f>'ICP-MS Results'!EE24</f>
        <v>-5.3269460014518204E-3</v>
      </c>
      <c r="BJ46">
        <f>'ICP-MS Results'!EF24</f>
        <v>95.0199998706602</v>
      </c>
      <c r="BK46">
        <f>'ICP-MS Results'!EG24</f>
        <v>98.535918386034695</v>
      </c>
      <c r="BL46">
        <f>'ICP-MS Results'!EH24</f>
        <v>91.424655492064701</v>
      </c>
    </row>
    <row r="47" spans="1:64" x14ac:dyDescent="0.25">
      <c r="A47" t="str">
        <f>'ICP-MS Results'!C25</f>
        <v>Rinse</v>
      </c>
      <c r="C47" s="11">
        <f>'ICP-MS Results'!E25</f>
        <v>0.15071513699861</v>
      </c>
      <c r="D47" s="11">
        <f>'ICP-MS Results'!G25</f>
        <v>6.5357414060453504E-3</v>
      </c>
      <c r="E47" s="11">
        <f>'ICP-MS Results'!J25</f>
        <v>1.80895418189318</v>
      </c>
      <c r="F47" s="11">
        <f>'ICP-MS Results'!M25</f>
        <v>-6.2545526983793107E-2</v>
      </c>
      <c r="G47" s="11">
        <f>'ICP-MS Results'!P25</f>
        <v>6.0725354544863497E-2</v>
      </c>
      <c r="H47" s="11">
        <f>'ICP-MS Results'!Q25</f>
        <v>-1.64430219223534</v>
      </c>
      <c r="I47" s="11">
        <f>'ICP-MS Results'!S25</f>
        <v>1.69830197307018</v>
      </c>
      <c r="J47" s="11">
        <f>'ICP-MS Results'!AC25</f>
        <v>-3.4706813593139499E-2</v>
      </c>
      <c r="K47" s="11">
        <f>'ICP-MS Results'!AE25</f>
        <v>6.93626575391081E-2</v>
      </c>
      <c r="L47" s="11">
        <f>'ICP-MS Results'!AG25</f>
        <v>-3.1842074389126598E-3</v>
      </c>
      <c r="M47" s="11">
        <f>'ICP-MS Results'!AI25</f>
        <v>-1.1811193701513401E-2</v>
      </c>
      <c r="N47" s="11">
        <f>'ICP-MS Results'!AK25</f>
        <v>-2.4394455583993E-3</v>
      </c>
      <c r="O47" s="11">
        <f>'ICP-MS Results'!AN25</f>
        <v>-6.5655045650767199E-2</v>
      </c>
      <c r="P47" s="11">
        <f>'ICP-MS Results'!AP25</f>
        <v>-5.3453011216326998E-3</v>
      </c>
      <c r="Q47" s="11">
        <f>'ICP-MS Results'!AR25</f>
        <v>-2.05467563050892E-3</v>
      </c>
      <c r="R47" s="11">
        <f>'ICP-MS Results'!AT25</f>
        <v>-0.100425553460227</v>
      </c>
      <c r="S47" s="11">
        <f>'ICP-MS Results'!AV25</f>
        <v>2.8598088979138299E-2</v>
      </c>
      <c r="T47" s="11">
        <f>'ICP-MS Results'!AX25</f>
        <v>9.0405793399548108E-3</v>
      </c>
      <c r="U47" s="11">
        <f>'ICP-MS Results'!AZ25</f>
        <v>1.4163199965650601E-2</v>
      </c>
      <c r="V47" s="11">
        <f>'ICP-MS Results'!BB25</f>
        <v>5.7808764691285996E-3</v>
      </c>
      <c r="W47" s="11">
        <f>'ICP-MS Results'!BF25</f>
        <v>-3.9779465663051697E-2</v>
      </c>
      <c r="X47" s="11">
        <f>'ICP-MS Results'!BH25</f>
        <v>9.6576642371842797E-2</v>
      </c>
      <c r="Y47" s="11">
        <f>'ICP-MS Results'!BJ25</f>
        <v>0.473988434065366</v>
      </c>
      <c r="Z47" s="11">
        <f>'ICP-MS Results'!BM25</f>
        <v>7.0621125011656904E-2</v>
      </c>
      <c r="AA47" s="11">
        <f>'ICP-MS Results'!BO25</f>
        <v>3.9144394470799404E-3</v>
      </c>
      <c r="AB47" s="11">
        <f>'ICP-MS Results'!BQ25</f>
        <v>0.20873260801183999</v>
      </c>
      <c r="AC47" s="11">
        <f>'ICP-MS Results'!BS25</f>
        <v>1.9772916616694801E-2</v>
      </c>
      <c r="AD47" s="11">
        <f>'ICP-MS Results'!BT25</f>
        <v>3.04193789182855E-3</v>
      </c>
      <c r="AE47" s="11">
        <f>'ICP-MS Results'!BW25</f>
        <v>-5.8500691740175897E-3</v>
      </c>
      <c r="AF47" s="11">
        <f>'ICP-MS Results'!BY25</f>
        <v>-6.5392864981801899E-3</v>
      </c>
      <c r="AG47" s="11">
        <f>'ICP-MS Results'!CA25</f>
        <v>0.17279028458239901</v>
      </c>
      <c r="AH47" s="11">
        <f>'ICP-MS Results'!CC25</f>
        <v>-7.7077866314391202E-2</v>
      </c>
      <c r="AI47" s="11">
        <f>'ICP-MS Results'!CE25</f>
        <v>6.4583389937435107E-2</v>
      </c>
      <c r="AJ47" s="11">
        <f>'ICP-MS Results'!CF25</f>
        <v>8.7080631086949006E-3</v>
      </c>
      <c r="AK47" s="11">
        <f>'ICP-MS Results'!CI25</f>
        <v>2.90974584356451E-2</v>
      </c>
      <c r="AL47" s="11">
        <f>'ICP-MS Results'!CK25</f>
        <v>2.4858949156908701E-3</v>
      </c>
      <c r="AM47" s="11">
        <f>'ICP-MS Results'!CM25</f>
        <v>1.21992149620437E-2</v>
      </c>
      <c r="AN47" s="11">
        <f>'ICP-MS Results'!CO25</f>
        <v>3.0206936874729098E-3</v>
      </c>
      <c r="AO47" s="11">
        <f>'ICP-MS Results'!CQ25</f>
        <v>-1.73210166203439E-3</v>
      </c>
      <c r="AP47" s="11">
        <f>'ICP-MS Results'!CS25</f>
        <v>-3.4829178964997098E-3</v>
      </c>
      <c r="AQ47" s="11">
        <f>'ICP-MS Results'!CU25</f>
        <v>8.5848789385517404E-3</v>
      </c>
      <c r="AR47" s="11">
        <f>'ICP-MS Results'!CW25</f>
        <v>2.2833432415599701E-4</v>
      </c>
      <c r="AS47" s="11">
        <f>'ICP-MS Results'!CY25</f>
        <v>1.2350223934647199E-3</v>
      </c>
      <c r="AT47" s="11">
        <f>'ICP-MS Results'!DA25</f>
        <v>7.8197948292080895E-4</v>
      </c>
      <c r="AU47" s="11">
        <f>'ICP-MS Results'!DC25</f>
        <v>2.8605144497167702E-4</v>
      </c>
      <c r="AV47" s="11">
        <f>'ICP-MS Results'!DE25</f>
        <v>2.5638095809021998E-3</v>
      </c>
      <c r="AW47" s="11">
        <f>'ICP-MS Results'!DG25</f>
        <v>1.5049269925329501E-3</v>
      </c>
      <c r="AX47" s="11">
        <f>'ICP-MS Results'!DI25</f>
        <v>-6.4489849329163397E-4</v>
      </c>
      <c r="AY47" s="11">
        <f>'ICP-MS Results'!DK25</f>
        <v>-2.9357838999537702E-5</v>
      </c>
      <c r="AZ47" s="11">
        <f>'ICP-MS Results'!DM25</f>
        <v>2.0840545520446701E-3</v>
      </c>
      <c r="BA47" s="11">
        <f>'ICP-MS Results'!DO25</f>
        <v>4.6685014724209403E-3</v>
      </c>
      <c r="BB47" s="11">
        <f>'ICP-MS Results'!DQ25</f>
        <v>0.116206434961775</v>
      </c>
      <c r="BC47" s="11">
        <f>'ICP-MS Results'!DS25</f>
        <v>1.0492786671339599E-3</v>
      </c>
      <c r="BD47" s="11">
        <f>'ICP-MS Results'!DU25</f>
        <v>4.83671415310684E-2</v>
      </c>
      <c r="BE47" s="11">
        <f>'ICP-MS Results'!DW25</f>
        <v>7.0020824358666203E-2</v>
      </c>
      <c r="BF47" s="11">
        <f>'ICP-MS Results'!DY25</f>
        <v>4.6860275474571497E-3</v>
      </c>
      <c r="BG47" s="11">
        <f>'ICP-MS Results'!EA25</f>
        <v>7.1036027341976503E-3</v>
      </c>
      <c r="BH47" s="11">
        <f>'ICP-MS Results'!EC25</f>
        <v>5.42578860588368E-3</v>
      </c>
      <c r="BI47" s="11">
        <f>'ICP-MS Results'!EE25</f>
        <v>1.84064687269638E-3</v>
      </c>
      <c r="BJ47">
        <f>'ICP-MS Results'!EF25</f>
        <v>89.788013736561297</v>
      </c>
      <c r="BK47">
        <f>'ICP-MS Results'!EG25</f>
        <v>90.284408519352496</v>
      </c>
      <c r="BL47">
        <f>'ICP-MS Results'!EH25</f>
        <v>88.189677818593395</v>
      </c>
    </row>
    <row r="48" spans="1:64" x14ac:dyDescent="0.25">
      <c r="A48" t="str">
        <f>'ICP-MS Results'!C26</f>
        <v>GY2-032-A  10000x</v>
      </c>
      <c r="B48" t="str">
        <f>'ICP-MS Results'!D26</f>
        <v>10000</v>
      </c>
      <c r="C48" s="11">
        <f>'ICP-MS Results'!E26</f>
        <v>-0.15396842180499101</v>
      </c>
      <c r="D48" s="11">
        <f>'ICP-MS Results'!G26</f>
        <v>-1.2288981576053101E-3</v>
      </c>
      <c r="E48" s="11">
        <f>'ICP-MS Results'!J26</f>
        <v>-7.2830003619700001</v>
      </c>
      <c r="F48" s="11">
        <f>'ICP-MS Results'!M26</f>
        <v>-20.762458607339401</v>
      </c>
      <c r="G48" s="11">
        <f>'ICP-MS Results'!P26</f>
        <v>-1.33145215949937</v>
      </c>
      <c r="H48" s="11">
        <f>'ICP-MS Results'!Q26</f>
        <v>1.6874144520884</v>
      </c>
      <c r="I48" s="11">
        <f>'ICP-MS Results'!S26</f>
        <v>-2.3346350640836602</v>
      </c>
      <c r="J48" s="11">
        <f>'ICP-MS Results'!AC26</f>
        <v>-0.124316982350944</v>
      </c>
      <c r="K48" s="11">
        <f>'ICP-MS Results'!AE26</f>
        <v>-1.9143092703306601E-2</v>
      </c>
      <c r="L48" s="11">
        <f>'ICP-MS Results'!AG26</f>
        <v>-0.14142206774600999</v>
      </c>
      <c r="M48" s="11">
        <f>'ICP-MS Results'!AI26</f>
        <v>-0.220531318379176</v>
      </c>
      <c r="N48" s="11">
        <f>'ICP-MS Results'!AK26</f>
        <v>-2.85652017980563E-2</v>
      </c>
      <c r="O48" s="11">
        <f>'ICP-MS Results'!AN26</f>
        <v>-5.8358546507132303</v>
      </c>
      <c r="P48" s="11">
        <f>'ICP-MS Results'!AP26</f>
        <v>5.5326368143488501E-3</v>
      </c>
      <c r="Q48" s="11">
        <f>'ICP-MS Results'!AR26</f>
        <v>0.38812719265553097</v>
      </c>
      <c r="R48" s="11">
        <f>'ICP-MS Results'!AT26</f>
        <v>-8.9991147204604605E-2</v>
      </c>
      <c r="S48" s="11">
        <f>'ICP-MS Results'!AV26</f>
        <v>0.25900619441751599</v>
      </c>
      <c r="T48" s="11">
        <f>'ICP-MS Results'!AX26</f>
        <v>2.11079881003883E-2</v>
      </c>
      <c r="U48" s="11">
        <f>'ICP-MS Results'!AZ26</f>
        <v>-6.6561604391797993E-2</v>
      </c>
      <c r="V48" s="11">
        <f>'ICP-MS Results'!BB26</f>
        <v>-8.6145884178374099E-3</v>
      </c>
      <c r="W48" s="11">
        <f>'ICP-MS Results'!BF26</f>
        <v>-3.4633476774717599E-2</v>
      </c>
      <c r="X48" s="11">
        <f>'ICP-MS Results'!BH26</f>
        <v>-4.1533071641055104</v>
      </c>
      <c r="Y48" s="11">
        <f>'ICP-MS Results'!BJ26</f>
        <v>-11.323276367716099</v>
      </c>
      <c r="Z48" s="11">
        <f>'ICP-MS Results'!BM26</f>
        <v>-1.3186329764693001</v>
      </c>
      <c r="AA48" s="11">
        <f>'ICP-MS Results'!BO26</f>
        <v>-5.2344428243089901E-2</v>
      </c>
      <c r="AB48" s="11">
        <f>'ICP-MS Results'!BQ26</f>
        <v>4.9821199875296297E-2</v>
      </c>
      <c r="AC48" s="11">
        <f>'ICP-MS Results'!BS26</f>
        <v>-7.8087077601881397E-3</v>
      </c>
      <c r="AD48" s="11">
        <f>'ICP-MS Results'!BT26</f>
        <v>-1.33701095471284E-2</v>
      </c>
      <c r="AE48" s="11">
        <f>'ICP-MS Results'!BW26</f>
        <v>-9.6434524705565801E-3</v>
      </c>
      <c r="AF48" s="11">
        <f>'ICP-MS Results'!BY26</f>
        <v>3.1313132514607499E-3</v>
      </c>
      <c r="AG48" s="11">
        <f>'ICP-MS Results'!CA26</f>
        <v>-6.01601115433614E-2</v>
      </c>
      <c r="AH48" s="11">
        <f>'ICP-MS Results'!CC26</f>
        <v>-0.506801580996875</v>
      </c>
      <c r="AI48" s="11">
        <f>'ICP-MS Results'!CE26</f>
        <v>1.8488299675932199E-2</v>
      </c>
      <c r="AJ48" s="11">
        <f>'ICP-MS Results'!CF26</f>
        <v>1.5874712818395899E-2</v>
      </c>
      <c r="AK48" s="11">
        <f>'ICP-MS Results'!CI26</f>
        <v>-0.42209001874186303</v>
      </c>
      <c r="AL48" s="11">
        <f>'ICP-MS Results'!CK26</f>
        <v>1.82387557303226</v>
      </c>
      <c r="AM48" s="11">
        <f>'ICP-MS Results'!CM26</f>
        <v>1.455439597682</v>
      </c>
      <c r="AN48" s="11">
        <f>'ICP-MS Results'!CO26</f>
        <v>-3.1262963896312602E-3</v>
      </c>
      <c r="AO48" s="11">
        <f>'ICP-MS Results'!CQ26</f>
        <v>-8.5959407053260491E-3</v>
      </c>
      <c r="AP48" s="11">
        <f>'ICP-MS Results'!CS26</f>
        <v>-3.8071115022601698E-3</v>
      </c>
      <c r="AQ48" s="11">
        <f>'ICP-MS Results'!CU26</f>
        <v>-7.7597796967066202E-2</v>
      </c>
      <c r="AR48" s="11">
        <f>'ICP-MS Results'!CW26</f>
        <v>-2.33607256138222E-3</v>
      </c>
      <c r="AS48" s="11">
        <f>'ICP-MS Results'!CY26</f>
        <v>0.55118747553083702</v>
      </c>
      <c r="AT48" s="11">
        <f>'ICP-MS Results'!DA26</f>
        <v>-1.75050497192085E-2</v>
      </c>
      <c r="AU48" s="11">
        <f>'ICP-MS Results'!DC26</f>
        <v>-7.7329358062255002E-3</v>
      </c>
      <c r="AV48" s="11">
        <f>'ICP-MS Results'!DE26</f>
        <v>-7.18698084697435E-3</v>
      </c>
      <c r="AW48" s="11">
        <f>'ICP-MS Results'!DG26</f>
        <v>-1.2773884544634601E-2</v>
      </c>
      <c r="AX48" s="11">
        <f>'ICP-MS Results'!DI26</f>
        <v>-1.9822415123118199E-2</v>
      </c>
      <c r="AY48" s="11">
        <f>'ICP-MS Results'!DK26</f>
        <v>-1.4378153110417E-2</v>
      </c>
      <c r="AZ48" s="11">
        <f>'ICP-MS Results'!DM26</f>
        <v>-9.4430449846492105E-3</v>
      </c>
      <c r="BA48" s="11">
        <f>'ICP-MS Results'!DO26</f>
        <v>-1.75298525779177E-3</v>
      </c>
      <c r="BB48" s="11">
        <f>'ICP-MS Results'!DQ26</f>
        <v>-0.476709027678624</v>
      </c>
      <c r="BC48" s="11">
        <f>'ICP-MS Results'!DS26</f>
        <v>-9.6720361090809205E-4</v>
      </c>
      <c r="BD48" s="11">
        <f>'ICP-MS Results'!DU26</f>
        <v>3.6488364385059403E-2</v>
      </c>
      <c r="BE48" s="11">
        <f>'ICP-MS Results'!DW26</f>
        <v>1.7399844598216401E-2</v>
      </c>
      <c r="BF48" s="11">
        <f>'ICP-MS Results'!DY26</f>
        <v>-0.14375852692730701</v>
      </c>
      <c r="BG48" s="11">
        <f>'ICP-MS Results'!EA26</f>
        <v>-1.41530212404486E-2</v>
      </c>
      <c r="BH48" s="11">
        <f>'ICP-MS Results'!EC26</f>
        <v>-5.8922214703147603E-2</v>
      </c>
      <c r="BI48" s="11">
        <f>'ICP-MS Results'!EE26</f>
        <v>-1.0169846221271201E-2</v>
      </c>
      <c r="BJ48">
        <f>'ICP-MS Results'!EF26</f>
        <v>103.39673123762201</v>
      </c>
      <c r="BK48">
        <f>'ICP-MS Results'!EG26</f>
        <v>113.41856293157601</v>
      </c>
      <c r="BL48">
        <f>'ICP-MS Results'!EH26</f>
        <v>102.69353364068699</v>
      </c>
    </row>
    <row r="49" spans="1:64" x14ac:dyDescent="0.25">
      <c r="A49" s="11" t="s">
        <v>239</v>
      </c>
      <c r="C49" s="11" t="str">
        <f t="shared" ref="C49:AH49" si="24">IF(C48&lt;C$79,"ND",C48)</f>
        <v>ND</v>
      </c>
      <c r="D49" s="11" t="str">
        <f t="shared" si="24"/>
        <v>ND</v>
      </c>
      <c r="E49" s="11" t="str">
        <f t="shared" si="24"/>
        <v>ND</v>
      </c>
      <c r="F49" s="11" t="str">
        <f t="shared" si="24"/>
        <v>ND</v>
      </c>
      <c r="G49" s="11" t="str">
        <f t="shared" si="24"/>
        <v>ND</v>
      </c>
      <c r="H49" s="11" t="str">
        <f t="shared" si="24"/>
        <v>ND</v>
      </c>
      <c r="I49" s="11" t="str">
        <f t="shared" si="24"/>
        <v>ND</v>
      </c>
      <c r="J49" s="11" t="str">
        <f t="shared" si="24"/>
        <v>ND</v>
      </c>
      <c r="K49" s="11" t="str">
        <f t="shared" si="24"/>
        <v>ND</v>
      </c>
      <c r="L49" s="11" t="str">
        <f t="shared" si="24"/>
        <v>ND</v>
      </c>
      <c r="M49" s="11" t="str">
        <f t="shared" si="24"/>
        <v>ND</v>
      </c>
      <c r="N49" s="11" t="str">
        <f t="shared" si="24"/>
        <v>ND</v>
      </c>
      <c r="O49" s="11" t="str">
        <f t="shared" si="24"/>
        <v>ND</v>
      </c>
      <c r="P49" s="11" t="str">
        <f t="shared" si="24"/>
        <v>ND</v>
      </c>
      <c r="Q49" s="11">
        <f t="shared" si="24"/>
        <v>0.38812719265553097</v>
      </c>
      <c r="R49" s="11" t="str">
        <f t="shared" si="24"/>
        <v>ND</v>
      </c>
      <c r="S49" s="11" t="str">
        <f t="shared" si="24"/>
        <v>ND</v>
      </c>
      <c r="T49" s="11" t="str">
        <f t="shared" si="24"/>
        <v>ND</v>
      </c>
      <c r="U49" s="11" t="str">
        <f t="shared" si="24"/>
        <v>ND</v>
      </c>
      <c r="V49" s="11" t="str">
        <f t="shared" si="24"/>
        <v>ND</v>
      </c>
      <c r="W49" s="11" t="str">
        <f t="shared" si="24"/>
        <v>ND</v>
      </c>
      <c r="X49" s="11" t="str">
        <f t="shared" si="24"/>
        <v>ND</v>
      </c>
      <c r="Y49" s="11" t="str">
        <f t="shared" si="24"/>
        <v>ND</v>
      </c>
      <c r="Z49" s="11" t="str">
        <f t="shared" si="24"/>
        <v>ND</v>
      </c>
      <c r="AA49" s="11" t="str">
        <f t="shared" si="24"/>
        <v>ND</v>
      </c>
      <c r="AB49" s="11" t="str">
        <f t="shared" si="24"/>
        <v>ND</v>
      </c>
      <c r="AC49" s="11" t="str">
        <f t="shared" si="24"/>
        <v>ND</v>
      </c>
      <c r="AD49" s="11" t="str">
        <f t="shared" si="24"/>
        <v>ND</v>
      </c>
      <c r="AE49" s="11" t="str">
        <f t="shared" si="24"/>
        <v>ND</v>
      </c>
      <c r="AF49" s="11" t="str">
        <f t="shared" si="24"/>
        <v>ND</v>
      </c>
      <c r="AG49" s="11" t="str">
        <f t="shared" si="24"/>
        <v>ND</v>
      </c>
      <c r="AH49" s="11" t="str">
        <f t="shared" si="24"/>
        <v>ND</v>
      </c>
      <c r="AI49" s="11" t="str">
        <f t="shared" ref="AI49:BI49" si="25">IF(AI48&lt;AI$79,"ND",AI48)</f>
        <v>ND</v>
      </c>
      <c r="AJ49" s="11" t="str">
        <f t="shared" si="25"/>
        <v>ND</v>
      </c>
      <c r="AK49" s="11" t="str">
        <f t="shared" si="25"/>
        <v>ND</v>
      </c>
      <c r="AL49" s="11">
        <f t="shared" si="25"/>
        <v>1.82387557303226</v>
      </c>
      <c r="AM49" s="11">
        <f t="shared" si="25"/>
        <v>1.455439597682</v>
      </c>
      <c r="AN49" s="11" t="str">
        <f t="shared" si="25"/>
        <v>ND</v>
      </c>
      <c r="AO49" s="11" t="str">
        <f t="shared" si="25"/>
        <v>ND</v>
      </c>
      <c r="AP49" s="11" t="str">
        <f t="shared" si="25"/>
        <v>ND</v>
      </c>
      <c r="AQ49" s="11" t="str">
        <f t="shared" si="25"/>
        <v>ND</v>
      </c>
      <c r="AR49" s="11" t="str">
        <f t="shared" si="25"/>
        <v>ND</v>
      </c>
      <c r="AS49" s="11">
        <f t="shared" si="25"/>
        <v>0.55118747553083702</v>
      </c>
      <c r="AT49" s="11" t="str">
        <f t="shared" si="25"/>
        <v>ND</v>
      </c>
      <c r="AU49" s="11" t="str">
        <f t="shared" si="25"/>
        <v>ND</v>
      </c>
      <c r="AV49" s="11" t="str">
        <f t="shared" si="25"/>
        <v>ND</v>
      </c>
      <c r="AW49" s="11" t="str">
        <f t="shared" si="25"/>
        <v>ND</v>
      </c>
      <c r="AX49" s="11" t="str">
        <f t="shared" si="25"/>
        <v>ND</v>
      </c>
      <c r="AY49" s="11" t="str">
        <f t="shared" si="25"/>
        <v>ND</v>
      </c>
      <c r="AZ49" s="11" t="str">
        <f t="shared" si="25"/>
        <v>ND</v>
      </c>
      <c r="BA49" s="11" t="str">
        <f t="shared" si="25"/>
        <v>ND</v>
      </c>
      <c r="BB49" s="11" t="str">
        <f t="shared" si="25"/>
        <v>ND</v>
      </c>
      <c r="BC49" s="11" t="str">
        <f t="shared" si="25"/>
        <v>ND</v>
      </c>
      <c r="BD49" s="11" t="str">
        <f t="shared" si="25"/>
        <v>ND</v>
      </c>
      <c r="BE49" s="11" t="str">
        <f t="shared" si="25"/>
        <v>ND</v>
      </c>
      <c r="BF49" s="11" t="str">
        <f t="shared" si="25"/>
        <v>ND</v>
      </c>
      <c r="BG49" s="11" t="str">
        <f t="shared" si="25"/>
        <v>ND</v>
      </c>
      <c r="BH49" s="11" t="str">
        <f t="shared" si="25"/>
        <v>ND</v>
      </c>
      <c r="BI49" s="11" t="str">
        <f t="shared" si="25"/>
        <v>ND</v>
      </c>
    </row>
    <row r="50" spans="1:64" x14ac:dyDescent="0.25">
      <c r="A50" s="11" t="s">
        <v>240</v>
      </c>
      <c r="C50" s="11" t="str">
        <f>IF(C49="ND",C49,C49*$B48)</f>
        <v>ND</v>
      </c>
      <c r="D50" s="11" t="str">
        <f t="shared" ref="D50:BI50" si="26">IF(D49="ND",D49,D49*$B48)</f>
        <v>ND</v>
      </c>
      <c r="E50" s="11" t="str">
        <f t="shared" si="26"/>
        <v>ND</v>
      </c>
      <c r="F50" s="11" t="str">
        <f t="shared" si="26"/>
        <v>ND</v>
      </c>
      <c r="G50" s="11" t="str">
        <f t="shared" si="26"/>
        <v>ND</v>
      </c>
      <c r="H50" s="11" t="str">
        <f t="shared" si="26"/>
        <v>ND</v>
      </c>
      <c r="I50" s="11" t="str">
        <f t="shared" si="26"/>
        <v>ND</v>
      </c>
      <c r="J50" s="11" t="str">
        <f t="shared" si="26"/>
        <v>ND</v>
      </c>
      <c r="K50" s="11" t="str">
        <f t="shared" si="26"/>
        <v>ND</v>
      </c>
      <c r="L50" s="11" t="str">
        <f t="shared" si="26"/>
        <v>ND</v>
      </c>
      <c r="M50" s="11" t="str">
        <f t="shared" si="26"/>
        <v>ND</v>
      </c>
      <c r="N50" s="11" t="str">
        <f t="shared" si="26"/>
        <v>ND</v>
      </c>
      <c r="O50" s="11" t="str">
        <f t="shared" si="26"/>
        <v>ND</v>
      </c>
      <c r="P50" s="11" t="str">
        <f t="shared" si="26"/>
        <v>ND</v>
      </c>
      <c r="Q50" s="11">
        <f t="shared" si="26"/>
        <v>3881.2719265553096</v>
      </c>
      <c r="R50" s="11" t="str">
        <f t="shared" si="26"/>
        <v>ND</v>
      </c>
      <c r="S50" s="11" t="str">
        <f t="shared" si="26"/>
        <v>ND</v>
      </c>
      <c r="T50" s="11" t="str">
        <f t="shared" si="26"/>
        <v>ND</v>
      </c>
      <c r="U50" s="11" t="str">
        <f t="shared" si="26"/>
        <v>ND</v>
      </c>
      <c r="V50" s="11" t="str">
        <f t="shared" si="26"/>
        <v>ND</v>
      </c>
      <c r="W50" s="11" t="str">
        <f t="shared" si="26"/>
        <v>ND</v>
      </c>
      <c r="X50" s="11" t="str">
        <f t="shared" si="26"/>
        <v>ND</v>
      </c>
      <c r="Y50" s="11" t="str">
        <f t="shared" si="26"/>
        <v>ND</v>
      </c>
      <c r="Z50" s="11" t="str">
        <f t="shared" si="26"/>
        <v>ND</v>
      </c>
      <c r="AA50" s="11" t="str">
        <f t="shared" si="26"/>
        <v>ND</v>
      </c>
      <c r="AB50" s="11" t="str">
        <f t="shared" si="26"/>
        <v>ND</v>
      </c>
      <c r="AC50" s="11" t="str">
        <f t="shared" si="26"/>
        <v>ND</v>
      </c>
      <c r="AD50" s="11" t="str">
        <f t="shared" si="26"/>
        <v>ND</v>
      </c>
      <c r="AE50" s="11" t="str">
        <f t="shared" si="26"/>
        <v>ND</v>
      </c>
      <c r="AF50" s="11" t="str">
        <f t="shared" si="26"/>
        <v>ND</v>
      </c>
      <c r="AG50" s="11" t="str">
        <f t="shared" si="26"/>
        <v>ND</v>
      </c>
      <c r="AH50" s="11" t="str">
        <f t="shared" si="26"/>
        <v>ND</v>
      </c>
      <c r="AI50" s="11" t="str">
        <f t="shared" si="26"/>
        <v>ND</v>
      </c>
      <c r="AJ50" s="11" t="str">
        <f t="shared" si="26"/>
        <v>ND</v>
      </c>
      <c r="AK50" s="11" t="str">
        <f t="shared" si="26"/>
        <v>ND</v>
      </c>
      <c r="AL50" s="11">
        <f t="shared" si="26"/>
        <v>18238.755730322599</v>
      </c>
      <c r="AM50" s="11">
        <f t="shared" si="26"/>
        <v>14554.39597682</v>
      </c>
      <c r="AN50" s="11" t="str">
        <f t="shared" si="26"/>
        <v>ND</v>
      </c>
      <c r="AO50" s="11" t="str">
        <f t="shared" si="26"/>
        <v>ND</v>
      </c>
      <c r="AP50" s="11" t="str">
        <f t="shared" si="26"/>
        <v>ND</v>
      </c>
      <c r="AQ50" s="11" t="str">
        <f t="shared" si="26"/>
        <v>ND</v>
      </c>
      <c r="AR50" s="11" t="str">
        <f t="shared" si="26"/>
        <v>ND</v>
      </c>
      <c r="AS50" s="11">
        <f t="shared" si="26"/>
        <v>5511.8747553083704</v>
      </c>
      <c r="AT50" s="11" t="str">
        <f t="shared" si="26"/>
        <v>ND</v>
      </c>
      <c r="AU50" s="11" t="str">
        <f t="shared" si="26"/>
        <v>ND</v>
      </c>
      <c r="AV50" s="11" t="str">
        <f t="shared" si="26"/>
        <v>ND</v>
      </c>
      <c r="AW50" s="11" t="str">
        <f t="shared" si="26"/>
        <v>ND</v>
      </c>
      <c r="AX50" s="11" t="str">
        <f t="shared" si="26"/>
        <v>ND</v>
      </c>
      <c r="AY50" s="11" t="str">
        <f t="shared" si="26"/>
        <v>ND</v>
      </c>
      <c r="AZ50" s="11" t="str">
        <f t="shared" si="26"/>
        <v>ND</v>
      </c>
      <c r="BA50" s="11" t="str">
        <f t="shared" si="26"/>
        <v>ND</v>
      </c>
      <c r="BB50" s="11" t="str">
        <f t="shared" si="26"/>
        <v>ND</v>
      </c>
      <c r="BC50" s="11" t="str">
        <f t="shared" si="26"/>
        <v>ND</v>
      </c>
      <c r="BD50" s="11" t="str">
        <f t="shared" si="26"/>
        <v>ND</v>
      </c>
      <c r="BE50" s="11" t="str">
        <f t="shared" si="26"/>
        <v>ND</v>
      </c>
      <c r="BF50" s="11" t="str">
        <f t="shared" si="26"/>
        <v>ND</v>
      </c>
      <c r="BG50" s="11" t="str">
        <f t="shared" si="26"/>
        <v>ND</v>
      </c>
      <c r="BH50" s="11" t="str">
        <f t="shared" si="26"/>
        <v>ND</v>
      </c>
      <c r="BI50" s="11" t="str">
        <f t="shared" si="26"/>
        <v>ND</v>
      </c>
    </row>
    <row r="51" spans="1:64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4" x14ac:dyDescent="0.25">
      <c r="A52" t="str">
        <f>'ICP-MS Results'!C27</f>
        <v>GY2-032-A  1000x</v>
      </c>
      <c r="B52" t="str">
        <f>'ICP-MS Results'!D27</f>
        <v>1000</v>
      </c>
      <c r="C52" s="11">
        <f>'ICP-MS Results'!E27</f>
        <v>-0.15271742395401799</v>
      </c>
      <c r="D52" s="11">
        <f>'ICP-MS Results'!G27</f>
        <v>7.8729011231460002E-3</v>
      </c>
      <c r="E52" s="11">
        <f>'ICP-MS Results'!J27</f>
        <v>-6.73798417732527</v>
      </c>
      <c r="F52" s="11">
        <f>'ICP-MS Results'!M27</f>
        <v>-20.0902972188264</v>
      </c>
      <c r="G52" s="11">
        <f>'ICP-MS Results'!P27</f>
        <v>-1.0124077265551801</v>
      </c>
      <c r="H52" s="11">
        <f>'ICP-MS Results'!Q27</f>
        <v>93.834929862436994</v>
      </c>
      <c r="I52" s="11">
        <f>'ICP-MS Results'!S27</f>
        <v>-2.6833984943859002</v>
      </c>
      <c r="J52" s="11">
        <f>'ICP-MS Results'!AC27</f>
        <v>-0.124205419070875</v>
      </c>
      <c r="K52" s="11">
        <f>'ICP-MS Results'!AE27</f>
        <v>0.108488262660261</v>
      </c>
      <c r="L52" s="11">
        <f>'ICP-MS Results'!AG27</f>
        <v>-0.143514919925636</v>
      </c>
      <c r="M52" s="11">
        <f>'ICP-MS Results'!AI27</f>
        <v>-0.22810379447620999</v>
      </c>
      <c r="N52" s="11">
        <f>'ICP-MS Results'!AK27</f>
        <v>-5.2376307546712998E-2</v>
      </c>
      <c r="O52" s="11">
        <f>'ICP-MS Results'!AN27</f>
        <v>5.0991656143256003</v>
      </c>
      <c r="P52" s="11">
        <f>'ICP-MS Results'!AP27</f>
        <v>4.9177291075747399E-3</v>
      </c>
      <c r="Q52" s="11">
        <f>'ICP-MS Results'!AR27</f>
        <v>0.31980869330425299</v>
      </c>
      <c r="R52" s="11">
        <f>'ICP-MS Results'!AT27</f>
        <v>-0.163156463279407</v>
      </c>
      <c r="S52" s="11">
        <f>'ICP-MS Results'!AV27</f>
        <v>0.18798756712643699</v>
      </c>
      <c r="T52" s="11">
        <f>'ICP-MS Results'!AX27</f>
        <v>-1.5131146028422801E-3</v>
      </c>
      <c r="U52" s="11">
        <f>'ICP-MS Results'!AZ27</f>
        <v>-6.0930859309304503E-2</v>
      </c>
      <c r="V52" s="11">
        <f>'ICP-MS Results'!BB27</f>
        <v>-2.3036453829048498E-2</v>
      </c>
      <c r="W52" s="11">
        <f>'ICP-MS Results'!BF27</f>
        <v>-3.14807944530607E-2</v>
      </c>
      <c r="X52" s="11">
        <f>'ICP-MS Results'!BH27</f>
        <v>-3.8458252326754199</v>
      </c>
      <c r="Y52" s="11">
        <f>'ICP-MS Results'!BJ27</f>
        <v>-10.4994558222606</v>
      </c>
      <c r="Z52" s="11">
        <f>'ICP-MS Results'!BM27</f>
        <v>-2.1217367601120598</v>
      </c>
      <c r="AA52" s="11">
        <f>'ICP-MS Results'!BO27</f>
        <v>-5.0574434528832597E-2</v>
      </c>
      <c r="AB52" s="11">
        <f>'ICP-MS Results'!BQ27</f>
        <v>3.3142249754312798E-2</v>
      </c>
      <c r="AC52" s="11">
        <f>'ICP-MS Results'!BS27</f>
        <v>-1.34359524989092E-2</v>
      </c>
      <c r="AD52" s="11">
        <f>'ICP-MS Results'!BT27</f>
        <v>-1.19321311492285E-2</v>
      </c>
      <c r="AE52" s="11">
        <f>'ICP-MS Results'!BW27</f>
        <v>-6.4512039624230102E-3</v>
      </c>
      <c r="AF52" s="11">
        <f>'ICP-MS Results'!BY27</f>
        <v>-1.0761045931375801E-3</v>
      </c>
      <c r="AG52" s="11">
        <f>'ICP-MS Results'!CA27</f>
        <v>-5.9861475808483798E-2</v>
      </c>
      <c r="AH52" s="11">
        <f>'ICP-MS Results'!CC27</f>
        <v>-0.54326224987177396</v>
      </c>
      <c r="AI52" s="11">
        <f>'ICP-MS Results'!CE27</f>
        <v>3.74874050268625E-2</v>
      </c>
      <c r="AJ52" s="11">
        <f>'ICP-MS Results'!CF27</f>
        <v>-1.3224923403218999E-2</v>
      </c>
      <c r="AK52" s="11">
        <f>'ICP-MS Results'!CI27</f>
        <v>-0.43692821408675597</v>
      </c>
      <c r="AL52" s="11">
        <f>'ICP-MS Results'!CK27</f>
        <v>-3.0162163285735E-3</v>
      </c>
      <c r="AM52" s="11">
        <f>'ICP-MS Results'!CM27</f>
        <v>-0.202087805567323</v>
      </c>
      <c r="AN52" s="11">
        <f>'ICP-MS Results'!CO27</f>
        <v>-1.5307701624734801E-3</v>
      </c>
      <c r="AO52" s="11">
        <f>'ICP-MS Results'!CQ27</f>
        <v>-5.7326271883531704E-3</v>
      </c>
      <c r="AP52" s="11">
        <f>'ICP-MS Results'!CS27</f>
        <v>-2.2548095744441801E-3</v>
      </c>
      <c r="AQ52" s="11">
        <f>'ICP-MS Results'!CU27</f>
        <v>-0.169883985077002</v>
      </c>
      <c r="AR52" s="11">
        <f>'ICP-MS Results'!CW27</f>
        <v>-6.2313673420155997E-3</v>
      </c>
      <c r="AS52" s="11">
        <f>'ICP-MS Results'!CY27</f>
        <v>-1.1684184877264E-2</v>
      </c>
      <c r="AT52" s="11">
        <f>'ICP-MS Results'!DA27</f>
        <v>-1.4539995823777199E-2</v>
      </c>
      <c r="AU52" s="11">
        <f>'ICP-MS Results'!DC27</f>
        <v>-7.4870863716053199E-3</v>
      </c>
      <c r="AV52" s="11">
        <f>'ICP-MS Results'!DE27</f>
        <v>-7.5812582561013402E-3</v>
      </c>
      <c r="AW52" s="11">
        <f>'ICP-MS Results'!DG27</f>
        <v>-1.27399533933369E-2</v>
      </c>
      <c r="AX52" s="11">
        <f>'ICP-MS Results'!DI27</f>
        <v>-1.9957347081735698E-2</v>
      </c>
      <c r="AY52" s="11">
        <f>'ICP-MS Results'!DK27</f>
        <v>-1.60832615618068E-2</v>
      </c>
      <c r="AZ52" s="11">
        <f>'ICP-MS Results'!DM27</f>
        <v>-9.4238266564637494E-3</v>
      </c>
      <c r="BA52" s="11">
        <f>'ICP-MS Results'!DO27</f>
        <v>-1.30689868636154E-3</v>
      </c>
      <c r="BB52" s="11">
        <f>'ICP-MS Results'!DQ27</f>
        <v>-0.49026992657139301</v>
      </c>
      <c r="BC52" s="11">
        <f>'ICP-MS Results'!DS27</f>
        <v>-8.8534954491047602E-4</v>
      </c>
      <c r="BD52" s="11">
        <f>'ICP-MS Results'!DU27</f>
        <v>7.8869946805105701E-2</v>
      </c>
      <c r="BE52" s="11">
        <f>'ICP-MS Results'!DW27</f>
        <v>4.83346780057214E-3</v>
      </c>
      <c r="BF52" s="11">
        <f>'ICP-MS Results'!DY27</f>
        <v>-0.148925275947247</v>
      </c>
      <c r="BG52" s="11">
        <f>'ICP-MS Results'!EA27</f>
        <v>-1.4799863395433601E-2</v>
      </c>
      <c r="BH52" s="11">
        <f>'ICP-MS Results'!EC27</f>
        <v>-5.8858081258078801E-2</v>
      </c>
      <c r="BI52" s="11">
        <f>'ICP-MS Results'!EE27</f>
        <v>-1.0091144709005601E-2</v>
      </c>
      <c r="BJ52">
        <f>'ICP-MS Results'!EF27</f>
        <v>100.320235131245</v>
      </c>
      <c r="BK52">
        <f>'ICP-MS Results'!EG27</f>
        <v>118.200466452726</v>
      </c>
      <c r="BL52">
        <f>'ICP-MS Results'!EH27</f>
        <v>100.889977790535</v>
      </c>
    </row>
    <row r="53" spans="1:64" x14ac:dyDescent="0.25">
      <c r="A53" s="11" t="s">
        <v>239</v>
      </c>
      <c r="C53" s="11" t="str">
        <f t="shared" ref="C53:AH53" si="27">IF(C52&lt;C$79,"ND",C52)</f>
        <v>ND</v>
      </c>
      <c r="D53" s="11" t="str">
        <f t="shared" si="27"/>
        <v>ND</v>
      </c>
      <c r="E53" s="11" t="str">
        <f t="shared" si="27"/>
        <v>ND</v>
      </c>
      <c r="F53" s="11" t="str">
        <f t="shared" si="27"/>
        <v>ND</v>
      </c>
      <c r="G53" s="11" t="str">
        <f t="shared" si="27"/>
        <v>ND</v>
      </c>
      <c r="H53" s="11">
        <f t="shared" si="27"/>
        <v>93.834929862436994</v>
      </c>
      <c r="I53" s="11" t="str">
        <f t="shared" si="27"/>
        <v>ND</v>
      </c>
      <c r="J53" s="11" t="str">
        <f t="shared" si="27"/>
        <v>ND</v>
      </c>
      <c r="K53" s="11">
        <f t="shared" si="27"/>
        <v>0.108488262660261</v>
      </c>
      <c r="L53" s="11" t="str">
        <f t="shared" si="27"/>
        <v>ND</v>
      </c>
      <c r="M53" s="11" t="str">
        <f t="shared" si="27"/>
        <v>ND</v>
      </c>
      <c r="N53" s="11" t="str">
        <f t="shared" si="27"/>
        <v>ND</v>
      </c>
      <c r="O53" s="11">
        <f t="shared" si="27"/>
        <v>5.0991656143256003</v>
      </c>
      <c r="P53" s="11" t="str">
        <f t="shared" si="27"/>
        <v>ND</v>
      </c>
      <c r="Q53" s="11">
        <f t="shared" si="27"/>
        <v>0.31980869330425299</v>
      </c>
      <c r="R53" s="11" t="str">
        <f t="shared" si="27"/>
        <v>ND</v>
      </c>
      <c r="S53" s="11" t="str">
        <f t="shared" si="27"/>
        <v>ND</v>
      </c>
      <c r="T53" s="11" t="str">
        <f t="shared" si="27"/>
        <v>ND</v>
      </c>
      <c r="U53" s="11" t="str">
        <f t="shared" si="27"/>
        <v>ND</v>
      </c>
      <c r="V53" s="11" t="str">
        <f t="shared" si="27"/>
        <v>ND</v>
      </c>
      <c r="W53" s="11" t="str">
        <f t="shared" si="27"/>
        <v>ND</v>
      </c>
      <c r="X53" s="11" t="str">
        <f t="shared" si="27"/>
        <v>ND</v>
      </c>
      <c r="Y53" s="11" t="str">
        <f t="shared" si="27"/>
        <v>ND</v>
      </c>
      <c r="Z53" s="11" t="str">
        <f t="shared" si="27"/>
        <v>ND</v>
      </c>
      <c r="AA53" s="11" t="str">
        <f t="shared" si="27"/>
        <v>ND</v>
      </c>
      <c r="AB53" s="11" t="str">
        <f t="shared" si="27"/>
        <v>ND</v>
      </c>
      <c r="AC53" s="11" t="str">
        <f t="shared" si="27"/>
        <v>ND</v>
      </c>
      <c r="AD53" s="11" t="str">
        <f t="shared" si="27"/>
        <v>ND</v>
      </c>
      <c r="AE53" s="11" t="str">
        <f t="shared" si="27"/>
        <v>ND</v>
      </c>
      <c r="AF53" s="11" t="str">
        <f t="shared" si="27"/>
        <v>ND</v>
      </c>
      <c r="AG53" s="11" t="str">
        <f t="shared" si="27"/>
        <v>ND</v>
      </c>
      <c r="AH53" s="11" t="str">
        <f t="shared" si="27"/>
        <v>ND</v>
      </c>
      <c r="AI53" s="11" t="str">
        <f t="shared" ref="AI53:BI53" si="28">IF(AI52&lt;AI$79,"ND",AI52)</f>
        <v>ND</v>
      </c>
      <c r="AJ53" s="11" t="str">
        <f t="shared" si="28"/>
        <v>ND</v>
      </c>
      <c r="AK53" s="11" t="str">
        <f t="shared" si="28"/>
        <v>ND</v>
      </c>
      <c r="AL53" s="11" t="str">
        <f t="shared" si="28"/>
        <v>ND</v>
      </c>
      <c r="AM53" s="11" t="str">
        <f t="shared" si="28"/>
        <v>ND</v>
      </c>
      <c r="AN53" s="11" t="str">
        <f t="shared" si="28"/>
        <v>ND</v>
      </c>
      <c r="AO53" s="11" t="str">
        <f t="shared" si="28"/>
        <v>ND</v>
      </c>
      <c r="AP53" s="11" t="str">
        <f t="shared" si="28"/>
        <v>ND</v>
      </c>
      <c r="AQ53" s="11" t="str">
        <f t="shared" si="28"/>
        <v>ND</v>
      </c>
      <c r="AR53" s="11" t="str">
        <f t="shared" si="28"/>
        <v>ND</v>
      </c>
      <c r="AS53" s="11" t="str">
        <f t="shared" si="28"/>
        <v>ND</v>
      </c>
      <c r="AT53" s="11" t="str">
        <f t="shared" si="28"/>
        <v>ND</v>
      </c>
      <c r="AU53" s="11" t="str">
        <f t="shared" si="28"/>
        <v>ND</v>
      </c>
      <c r="AV53" s="11" t="str">
        <f t="shared" si="28"/>
        <v>ND</v>
      </c>
      <c r="AW53" s="11" t="str">
        <f t="shared" si="28"/>
        <v>ND</v>
      </c>
      <c r="AX53" s="11" t="str">
        <f t="shared" si="28"/>
        <v>ND</v>
      </c>
      <c r="AY53" s="11" t="str">
        <f t="shared" si="28"/>
        <v>ND</v>
      </c>
      <c r="AZ53" s="11" t="str">
        <f t="shared" si="28"/>
        <v>ND</v>
      </c>
      <c r="BA53" s="11" t="str">
        <f t="shared" si="28"/>
        <v>ND</v>
      </c>
      <c r="BB53" s="11" t="str">
        <f t="shared" si="28"/>
        <v>ND</v>
      </c>
      <c r="BC53" s="11" t="str">
        <f t="shared" si="28"/>
        <v>ND</v>
      </c>
      <c r="BD53" s="11" t="str">
        <f t="shared" si="28"/>
        <v>ND</v>
      </c>
      <c r="BE53" s="11" t="str">
        <f t="shared" si="28"/>
        <v>ND</v>
      </c>
      <c r="BF53" s="11" t="str">
        <f t="shared" si="28"/>
        <v>ND</v>
      </c>
      <c r="BG53" s="11" t="str">
        <f t="shared" si="28"/>
        <v>ND</v>
      </c>
      <c r="BH53" s="11" t="str">
        <f t="shared" si="28"/>
        <v>ND</v>
      </c>
      <c r="BI53" s="11" t="str">
        <f t="shared" si="28"/>
        <v>ND</v>
      </c>
    </row>
    <row r="54" spans="1:64" x14ac:dyDescent="0.25">
      <c r="A54" s="11" t="s">
        <v>240</v>
      </c>
      <c r="C54" s="11" t="str">
        <f>IF(C53="ND",C53,C53*$B52)</f>
        <v>ND</v>
      </c>
      <c r="D54" s="11" t="str">
        <f t="shared" ref="D54:BI54" si="29">IF(D53="ND",D53,D53*$B52)</f>
        <v>ND</v>
      </c>
      <c r="E54" s="11" t="str">
        <f t="shared" si="29"/>
        <v>ND</v>
      </c>
      <c r="F54" s="11" t="str">
        <f t="shared" si="29"/>
        <v>ND</v>
      </c>
      <c r="G54" s="11" t="str">
        <f t="shared" si="29"/>
        <v>ND</v>
      </c>
      <c r="H54" s="11">
        <f t="shared" si="29"/>
        <v>93834.929862436999</v>
      </c>
      <c r="I54" s="11" t="str">
        <f t="shared" si="29"/>
        <v>ND</v>
      </c>
      <c r="J54" s="11" t="str">
        <f t="shared" si="29"/>
        <v>ND</v>
      </c>
      <c r="K54" s="11">
        <f t="shared" si="29"/>
        <v>108.488262660261</v>
      </c>
      <c r="L54" s="11" t="str">
        <f t="shared" si="29"/>
        <v>ND</v>
      </c>
      <c r="M54" s="11" t="str">
        <f t="shared" si="29"/>
        <v>ND</v>
      </c>
      <c r="N54" s="11" t="str">
        <f t="shared" si="29"/>
        <v>ND</v>
      </c>
      <c r="O54" s="11">
        <f t="shared" si="29"/>
        <v>5099.1656143256005</v>
      </c>
      <c r="P54" s="11" t="str">
        <f t="shared" si="29"/>
        <v>ND</v>
      </c>
      <c r="Q54" s="11">
        <f t="shared" si="29"/>
        <v>319.80869330425298</v>
      </c>
      <c r="R54" s="11" t="str">
        <f t="shared" si="29"/>
        <v>ND</v>
      </c>
      <c r="S54" s="11" t="str">
        <f t="shared" si="29"/>
        <v>ND</v>
      </c>
      <c r="T54" s="11" t="str">
        <f t="shared" si="29"/>
        <v>ND</v>
      </c>
      <c r="U54" s="11" t="str">
        <f t="shared" si="29"/>
        <v>ND</v>
      </c>
      <c r="V54" s="11" t="str">
        <f t="shared" si="29"/>
        <v>ND</v>
      </c>
      <c r="W54" s="11" t="str">
        <f t="shared" si="29"/>
        <v>ND</v>
      </c>
      <c r="X54" s="11" t="str">
        <f t="shared" si="29"/>
        <v>ND</v>
      </c>
      <c r="Y54" s="11" t="str">
        <f t="shared" si="29"/>
        <v>ND</v>
      </c>
      <c r="Z54" s="11" t="str">
        <f t="shared" si="29"/>
        <v>ND</v>
      </c>
      <c r="AA54" s="11" t="str">
        <f t="shared" si="29"/>
        <v>ND</v>
      </c>
      <c r="AB54" s="11" t="str">
        <f t="shared" si="29"/>
        <v>ND</v>
      </c>
      <c r="AC54" s="11" t="str">
        <f t="shared" si="29"/>
        <v>ND</v>
      </c>
      <c r="AD54" s="11" t="str">
        <f t="shared" si="29"/>
        <v>ND</v>
      </c>
      <c r="AE54" s="11" t="str">
        <f t="shared" si="29"/>
        <v>ND</v>
      </c>
      <c r="AF54" s="11" t="str">
        <f t="shared" si="29"/>
        <v>ND</v>
      </c>
      <c r="AG54" s="11" t="str">
        <f t="shared" si="29"/>
        <v>ND</v>
      </c>
      <c r="AH54" s="11" t="str">
        <f t="shared" si="29"/>
        <v>ND</v>
      </c>
      <c r="AI54" s="11" t="str">
        <f t="shared" si="29"/>
        <v>ND</v>
      </c>
      <c r="AJ54" s="11" t="str">
        <f t="shared" si="29"/>
        <v>ND</v>
      </c>
      <c r="AK54" s="11" t="str">
        <f t="shared" si="29"/>
        <v>ND</v>
      </c>
      <c r="AL54" s="11" t="str">
        <f t="shared" si="29"/>
        <v>ND</v>
      </c>
      <c r="AM54" s="11" t="str">
        <f t="shared" si="29"/>
        <v>ND</v>
      </c>
      <c r="AN54" s="11" t="str">
        <f t="shared" si="29"/>
        <v>ND</v>
      </c>
      <c r="AO54" s="11" t="str">
        <f t="shared" si="29"/>
        <v>ND</v>
      </c>
      <c r="AP54" s="11" t="str">
        <f t="shared" si="29"/>
        <v>ND</v>
      </c>
      <c r="AQ54" s="11" t="str">
        <f t="shared" si="29"/>
        <v>ND</v>
      </c>
      <c r="AR54" s="11" t="str">
        <f t="shared" si="29"/>
        <v>ND</v>
      </c>
      <c r="AS54" s="11" t="str">
        <f t="shared" si="29"/>
        <v>ND</v>
      </c>
      <c r="AT54" s="11" t="str">
        <f t="shared" si="29"/>
        <v>ND</v>
      </c>
      <c r="AU54" s="11" t="str">
        <f t="shared" si="29"/>
        <v>ND</v>
      </c>
      <c r="AV54" s="11" t="str">
        <f t="shared" si="29"/>
        <v>ND</v>
      </c>
      <c r="AW54" s="11" t="str">
        <f t="shared" si="29"/>
        <v>ND</v>
      </c>
      <c r="AX54" s="11" t="str">
        <f t="shared" si="29"/>
        <v>ND</v>
      </c>
      <c r="AY54" s="11" t="str">
        <f t="shared" si="29"/>
        <v>ND</v>
      </c>
      <c r="AZ54" s="11" t="str">
        <f t="shared" si="29"/>
        <v>ND</v>
      </c>
      <c r="BA54" s="11" t="str">
        <f t="shared" si="29"/>
        <v>ND</v>
      </c>
      <c r="BB54" s="11" t="str">
        <f t="shared" si="29"/>
        <v>ND</v>
      </c>
      <c r="BC54" s="11" t="str">
        <f t="shared" si="29"/>
        <v>ND</v>
      </c>
      <c r="BD54" s="11" t="str">
        <f t="shared" si="29"/>
        <v>ND</v>
      </c>
      <c r="BE54" s="11" t="str">
        <f t="shared" si="29"/>
        <v>ND</v>
      </c>
      <c r="BF54" s="11" t="str">
        <f t="shared" si="29"/>
        <v>ND</v>
      </c>
      <c r="BG54" s="11" t="str">
        <f t="shared" si="29"/>
        <v>ND</v>
      </c>
      <c r="BH54" s="11" t="str">
        <f t="shared" si="29"/>
        <v>ND</v>
      </c>
      <c r="BI54" s="11" t="str">
        <f t="shared" si="29"/>
        <v>ND</v>
      </c>
    </row>
    <row r="55" spans="1:64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4" x14ac:dyDescent="0.25">
      <c r="A56" t="str">
        <f>'ICP-MS Results'!C28</f>
        <v>GY2-032-A-dup  1000x</v>
      </c>
      <c r="B56" t="str">
        <f>'ICP-MS Results'!D28</f>
        <v>1000</v>
      </c>
      <c r="C56" s="11">
        <f>'ICP-MS Results'!E28</f>
        <v>-0.14152055605109501</v>
      </c>
      <c r="D56" s="11">
        <f>'ICP-MS Results'!G28</f>
        <v>-3.2231924973509301E-3</v>
      </c>
      <c r="E56" s="11">
        <f>'ICP-MS Results'!J28</f>
        <v>-7.0105518481546802</v>
      </c>
      <c r="F56" s="11">
        <f>'ICP-MS Results'!M28</f>
        <v>-20.178477803458801</v>
      </c>
      <c r="G56" s="11">
        <f>'ICP-MS Results'!P28</f>
        <v>-1.4789225389490599</v>
      </c>
      <c r="H56" s="11">
        <f>'ICP-MS Results'!Q28</f>
        <v>92.150777421925</v>
      </c>
      <c r="I56" s="11">
        <f>'ICP-MS Results'!S28</f>
        <v>-3.2029416296381199</v>
      </c>
      <c r="J56" s="11">
        <f>'ICP-MS Results'!AC28</f>
        <v>-0.12424872514291201</v>
      </c>
      <c r="K56" s="11">
        <f>'ICP-MS Results'!AE28</f>
        <v>0.16145694168031199</v>
      </c>
      <c r="L56" s="11">
        <f>'ICP-MS Results'!AG28</f>
        <v>-0.145203434391381</v>
      </c>
      <c r="M56" s="11">
        <f>'ICP-MS Results'!AI28</f>
        <v>-0.22030395097713601</v>
      </c>
      <c r="N56" s="11">
        <f>'ICP-MS Results'!AK28</f>
        <v>2.4296515523596102E-2</v>
      </c>
      <c r="O56" s="11">
        <f>'ICP-MS Results'!AN28</f>
        <v>3.7104672115062902</v>
      </c>
      <c r="P56" s="11">
        <f>'ICP-MS Results'!AP28</f>
        <v>2.8549460103982501E-3</v>
      </c>
      <c r="Q56" s="11">
        <f>'ICP-MS Results'!AR28</f>
        <v>0.30889490459642299</v>
      </c>
      <c r="R56" s="11">
        <f>'ICP-MS Results'!AT28</f>
        <v>-0.16619353411974999</v>
      </c>
      <c r="S56" s="11">
        <f>'ICP-MS Results'!AV28</f>
        <v>0.149416493709318</v>
      </c>
      <c r="T56" s="11">
        <f>'ICP-MS Results'!AX28</f>
        <v>-4.3881991729176799E-3</v>
      </c>
      <c r="U56" s="11">
        <f>'ICP-MS Results'!AZ28</f>
        <v>-6.4654166895578999E-2</v>
      </c>
      <c r="V56" s="11">
        <f>'ICP-MS Results'!BB28</f>
        <v>-3.31676013961082E-2</v>
      </c>
      <c r="W56" s="11">
        <f>'ICP-MS Results'!BF28</f>
        <v>-0.121375533445821</v>
      </c>
      <c r="X56" s="11">
        <f>'ICP-MS Results'!BH28</f>
        <v>-3.8520600722173199</v>
      </c>
      <c r="Y56" s="11">
        <f>'ICP-MS Results'!BJ28</f>
        <v>-10.4461964167552</v>
      </c>
      <c r="Z56" s="11">
        <f>'ICP-MS Results'!BM28</f>
        <v>-2.15750702227905</v>
      </c>
      <c r="AA56" s="11">
        <f>'ICP-MS Results'!BO28</f>
        <v>-5.0628381762835802E-2</v>
      </c>
      <c r="AB56" s="11">
        <f>'ICP-MS Results'!BQ28</f>
        <v>7.6801026059600697E-3</v>
      </c>
      <c r="AC56" s="11">
        <f>'ICP-MS Results'!BS28</f>
        <v>-1.2506428291828299E-2</v>
      </c>
      <c r="AD56" s="11">
        <f>'ICP-MS Results'!BT28</f>
        <v>-1.6713593987590099E-2</v>
      </c>
      <c r="AE56" s="11">
        <f>'ICP-MS Results'!BW28</f>
        <v>-8.5858531754359601E-3</v>
      </c>
      <c r="AF56" s="11">
        <f>'ICP-MS Results'!BY28</f>
        <v>-6.7424877430259699E-3</v>
      </c>
      <c r="AG56" s="11">
        <f>'ICP-MS Results'!CA28</f>
        <v>-6.7019436997027906E-2</v>
      </c>
      <c r="AH56" s="11">
        <f>'ICP-MS Results'!CC28</f>
        <v>-0.55968166379781203</v>
      </c>
      <c r="AI56" s="11">
        <f>'ICP-MS Results'!CE28</f>
        <v>0</v>
      </c>
      <c r="AJ56" s="11">
        <f>'ICP-MS Results'!CF28</f>
        <v>-1.8974167823410399E-2</v>
      </c>
      <c r="AK56" s="11">
        <f>'ICP-MS Results'!CI28</f>
        <v>-0.44447081663591498</v>
      </c>
      <c r="AL56" s="11">
        <f>'ICP-MS Results'!CK28</f>
        <v>-4.3523648596081E-3</v>
      </c>
      <c r="AM56" s="11">
        <f>'ICP-MS Results'!CM28</f>
        <v>-0.203401371770074</v>
      </c>
      <c r="AN56" s="11">
        <f>'ICP-MS Results'!CO28</f>
        <v>-1.9313655786692E-3</v>
      </c>
      <c r="AO56" s="11">
        <f>'ICP-MS Results'!CQ28</f>
        <v>-8.5740138776088503E-3</v>
      </c>
      <c r="AP56" s="11">
        <f>'ICP-MS Results'!CS28</f>
        <v>-3.73578327927831E-3</v>
      </c>
      <c r="AQ56" s="11">
        <f>'ICP-MS Results'!CU28</f>
        <v>-0.16674543295920499</v>
      </c>
      <c r="AR56" s="11">
        <f>'ICP-MS Results'!CW28</f>
        <v>-6.4364508600735998E-3</v>
      </c>
      <c r="AS56" s="11">
        <f>'ICP-MS Results'!CY28</f>
        <v>-1.21388571645105E-2</v>
      </c>
      <c r="AT56" s="11">
        <f>'ICP-MS Results'!DA28</f>
        <v>-1.47223024042218E-2</v>
      </c>
      <c r="AU56" s="11">
        <f>'ICP-MS Results'!DC28</f>
        <v>-7.6975400439598298E-3</v>
      </c>
      <c r="AV56" s="11">
        <f>'ICP-MS Results'!DE28</f>
        <v>-7.6860156555473898E-3</v>
      </c>
      <c r="AW56" s="11">
        <f>'ICP-MS Results'!DG28</f>
        <v>-1.2772231824683599E-2</v>
      </c>
      <c r="AX56" s="11">
        <f>'ICP-MS Results'!DI28</f>
        <v>-1.9957347081735698E-2</v>
      </c>
      <c r="AY56" s="11">
        <f>'ICP-MS Results'!DK28</f>
        <v>-1.6085267942163799E-2</v>
      </c>
      <c r="AZ56" s="11">
        <f>'ICP-MS Results'!DM28</f>
        <v>-8.9779768637610405E-3</v>
      </c>
      <c r="BA56" s="11">
        <f>'ICP-MS Results'!DO28</f>
        <v>-1.9919028961758001E-3</v>
      </c>
      <c r="BB56" s="11">
        <f>'ICP-MS Results'!DQ28</f>
        <v>-0.499120038363428</v>
      </c>
      <c r="BC56" s="11">
        <f>'ICP-MS Results'!DS28</f>
        <v>-1.48499851337834E-5</v>
      </c>
      <c r="BD56" s="11">
        <f>'ICP-MS Results'!DU28</f>
        <v>5.3828525252168202E-3</v>
      </c>
      <c r="BE56" s="11">
        <f>'ICP-MS Results'!DW28</f>
        <v>-6.1856292531287703E-3</v>
      </c>
      <c r="BF56" s="11">
        <f>'ICP-MS Results'!DY28</f>
        <v>-0.14394525821975401</v>
      </c>
      <c r="BG56" s="11">
        <f>'ICP-MS Results'!EA28</f>
        <v>-1.40485175165761E-2</v>
      </c>
      <c r="BH56" s="11">
        <f>'ICP-MS Results'!EC28</f>
        <v>-5.9417836787938702E-2</v>
      </c>
      <c r="BI56" s="11">
        <f>'ICP-MS Results'!EE28</f>
        <v>-1.0093489292308799E-2</v>
      </c>
      <c r="BJ56">
        <f>'ICP-MS Results'!EF28</f>
        <v>103.202954214985</v>
      </c>
      <c r="BK56">
        <f>'ICP-MS Results'!EG28</f>
        <v>124.986992878341</v>
      </c>
      <c r="BL56">
        <f>'ICP-MS Results'!EH28</f>
        <v>101.539741179629</v>
      </c>
    </row>
    <row r="57" spans="1:64" x14ac:dyDescent="0.25">
      <c r="A57" s="11" t="s">
        <v>239</v>
      </c>
      <c r="C57" s="11" t="str">
        <f t="shared" ref="C57:AH57" si="30">IF(C56&lt;C$79,"ND",C56)</f>
        <v>ND</v>
      </c>
      <c r="D57" s="11" t="str">
        <f t="shared" si="30"/>
        <v>ND</v>
      </c>
      <c r="E57" s="11" t="str">
        <f t="shared" si="30"/>
        <v>ND</v>
      </c>
      <c r="F57" s="11" t="str">
        <f t="shared" si="30"/>
        <v>ND</v>
      </c>
      <c r="G57" s="11" t="str">
        <f t="shared" si="30"/>
        <v>ND</v>
      </c>
      <c r="H57" s="11">
        <f t="shared" si="30"/>
        <v>92.150777421925</v>
      </c>
      <c r="I57" s="11" t="str">
        <f t="shared" si="30"/>
        <v>ND</v>
      </c>
      <c r="J57" s="11" t="str">
        <f t="shared" si="30"/>
        <v>ND</v>
      </c>
      <c r="K57" s="11">
        <f t="shared" si="30"/>
        <v>0.16145694168031199</v>
      </c>
      <c r="L57" s="11" t="str">
        <f t="shared" si="30"/>
        <v>ND</v>
      </c>
      <c r="M57" s="11" t="str">
        <f t="shared" si="30"/>
        <v>ND</v>
      </c>
      <c r="N57" s="11" t="str">
        <f t="shared" si="30"/>
        <v>ND</v>
      </c>
      <c r="O57" s="11">
        <f t="shared" si="30"/>
        <v>3.7104672115062902</v>
      </c>
      <c r="P57" s="11" t="str">
        <f t="shared" si="30"/>
        <v>ND</v>
      </c>
      <c r="Q57" s="11">
        <f t="shared" si="30"/>
        <v>0.30889490459642299</v>
      </c>
      <c r="R57" s="11" t="str">
        <f t="shared" si="30"/>
        <v>ND</v>
      </c>
      <c r="S57" s="11" t="str">
        <f t="shared" si="30"/>
        <v>ND</v>
      </c>
      <c r="T57" s="11" t="str">
        <f t="shared" si="30"/>
        <v>ND</v>
      </c>
      <c r="U57" s="11" t="str">
        <f t="shared" si="30"/>
        <v>ND</v>
      </c>
      <c r="V57" s="11" t="str">
        <f t="shared" si="30"/>
        <v>ND</v>
      </c>
      <c r="W57" s="11" t="str">
        <f t="shared" si="30"/>
        <v>ND</v>
      </c>
      <c r="X57" s="11" t="str">
        <f t="shared" si="30"/>
        <v>ND</v>
      </c>
      <c r="Y57" s="11" t="str">
        <f t="shared" si="30"/>
        <v>ND</v>
      </c>
      <c r="Z57" s="11" t="str">
        <f t="shared" si="30"/>
        <v>ND</v>
      </c>
      <c r="AA57" s="11" t="str">
        <f t="shared" si="30"/>
        <v>ND</v>
      </c>
      <c r="AB57" s="11" t="str">
        <f t="shared" si="30"/>
        <v>ND</v>
      </c>
      <c r="AC57" s="11" t="str">
        <f t="shared" si="30"/>
        <v>ND</v>
      </c>
      <c r="AD57" s="11" t="str">
        <f t="shared" si="30"/>
        <v>ND</v>
      </c>
      <c r="AE57" s="11" t="str">
        <f t="shared" si="30"/>
        <v>ND</v>
      </c>
      <c r="AF57" s="11" t="str">
        <f t="shared" si="30"/>
        <v>ND</v>
      </c>
      <c r="AG57" s="11" t="str">
        <f t="shared" si="30"/>
        <v>ND</v>
      </c>
      <c r="AH57" s="11" t="str">
        <f t="shared" si="30"/>
        <v>ND</v>
      </c>
      <c r="AI57" s="11" t="str">
        <f t="shared" ref="AI57:BI57" si="31">IF(AI56&lt;AI$79,"ND",AI56)</f>
        <v>ND</v>
      </c>
      <c r="AJ57" s="11" t="str">
        <f t="shared" si="31"/>
        <v>ND</v>
      </c>
      <c r="AK57" s="11" t="str">
        <f t="shared" si="31"/>
        <v>ND</v>
      </c>
      <c r="AL57" s="11" t="str">
        <f t="shared" si="31"/>
        <v>ND</v>
      </c>
      <c r="AM57" s="11" t="str">
        <f t="shared" si="31"/>
        <v>ND</v>
      </c>
      <c r="AN57" s="11" t="str">
        <f t="shared" si="31"/>
        <v>ND</v>
      </c>
      <c r="AO57" s="11" t="str">
        <f t="shared" si="31"/>
        <v>ND</v>
      </c>
      <c r="AP57" s="11" t="str">
        <f t="shared" si="31"/>
        <v>ND</v>
      </c>
      <c r="AQ57" s="11" t="str">
        <f t="shared" si="31"/>
        <v>ND</v>
      </c>
      <c r="AR57" s="11" t="str">
        <f t="shared" si="31"/>
        <v>ND</v>
      </c>
      <c r="AS57" s="11" t="str">
        <f t="shared" si="31"/>
        <v>ND</v>
      </c>
      <c r="AT57" s="11" t="str">
        <f t="shared" si="31"/>
        <v>ND</v>
      </c>
      <c r="AU57" s="11" t="str">
        <f t="shared" si="31"/>
        <v>ND</v>
      </c>
      <c r="AV57" s="11" t="str">
        <f t="shared" si="31"/>
        <v>ND</v>
      </c>
      <c r="AW57" s="11" t="str">
        <f t="shared" si="31"/>
        <v>ND</v>
      </c>
      <c r="AX57" s="11" t="str">
        <f t="shared" si="31"/>
        <v>ND</v>
      </c>
      <c r="AY57" s="11" t="str">
        <f t="shared" si="31"/>
        <v>ND</v>
      </c>
      <c r="AZ57" s="11" t="str">
        <f t="shared" si="31"/>
        <v>ND</v>
      </c>
      <c r="BA57" s="11" t="str">
        <f t="shared" si="31"/>
        <v>ND</v>
      </c>
      <c r="BB57" s="11" t="str">
        <f t="shared" si="31"/>
        <v>ND</v>
      </c>
      <c r="BC57" s="11" t="str">
        <f t="shared" si="31"/>
        <v>ND</v>
      </c>
      <c r="BD57" s="11" t="str">
        <f t="shared" si="31"/>
        <v>ND</v>
      </c>
      <c r="BE57" s="11" t="str">
        <f t="shared" si="31"/>
        <v>ND</v>
      </c>
      <c r="BF57" s="11" t="str">
        <f t="shared" si="31"/>
        <v>ND</v>
      </c>
      <c r="BG57" s="11" t="str">
        <f t="shared" si="31"/>
        <v>ND</v>
      </c>
      <c r="BH57" s="11" t="str">
        <f t="shared" si="31"/>
        <v>ND</v>
      </c>
      <c r="BI57" s="11" t="str">
        <f t="shared" si="31"/>
        <v>ND</v>
      </c>
    </row>
    <row r="58" spans="1:64" x14ac:dyDescent="0.25">
      <c r="A58" s="11" t="s">
        <v>240</v>
      </c>
      <c r="C58" s="11" t="str">
        <f>IF(C57="ND",C57,C57*$B56)</f>
        <v>ND</v>
      </c>
      <c r="D58" s="11" t="str">
        <f t="shared" ref="D58:BI58" si="32">IF(D57="ND",D57,D57*$B56)</f>
        <v>ND</v>
      </c>
      <c r="E58" s="11" t="str">
        <f t="shared" si="32"/>
        <v>ND</v>
      </c>
      <c r="F58" s="11" t="str">
        <f t="shared" si="32"/>
        <v>ND</v>
      </c>
      <c r="G58" s="11" t="str">
        <f t="shared" si="32"/>
        <v>ND</v>
      </c>
      <c r="H58" s="11">
        <f t="shared" si="32"/>
        <v>92150.777421924999</v>
      </c>
      <c r="I58" s="11" t="str">
        <f t="shared" si="32"/>
        <v>ND</v>
      </c>
      <c r="J58" s="11" t="str">
        <f t="shared" si="32"/>
        <v>ND</v>
      </c>
      <c r="K58" s="11">
        <f t="shared" si="32"/>
        <v>161.45694168031199</v>
      </c>
      <c r="L58" s="11" t="str">
        <f t="shared" si="32"/>
        <v>ND</v>
      </c>
      <c r="M58" s="11" t="str">
        <f t="shared" si="32"/>
        <v>ND</v>
      </c>
      <c r="N58" s="11" t="str">
        <f t="shared" si="32"/>
        <v>ND</v>
      </c>
      <c r="O58" s="11">
        <f t="shared" si="32"/>
        <v>3710.4672115062904</v>
      </c>
      <c r="P58" s="11" t="str">
        <f t="shared" si="32"/>
        <v>ND</v>
      </c>
      <c r="Q58" s="11">
        <f t="shared" si="32"/>
        <v>308.89490459642298</v>
      </c>
      <c r="R58" s="11" t="str">
        <f t="shared" si="32"/>
        <v>ND</v>
      </c>
      <c r="S58" s="11" t="str">
        <f t="shared" si="32"/>
        <v>ND</v>
      </c>
      <c r="T58" s="11" t="str">
        <f t="shared" si="32"/>
        <v>ND</v>
      </c>
      <c r="U58" s="11" t="str">
        <f t="shared" si="32"/>
        <v>ND</v>
      </c>
      <c r="V58" s="11" t="str">
        <f t="shared" si="32"/>
        <v>ND</v>
      </c>
      <c r="W58" s="11" t="str">
        <f t="shared" si="32"/>
        <v>ND</v>
      </c>
      <c r="X58" s="11" t="str">
        <f t="shared" si="32"/>
        <v>ND</v>
      </c>
      <c r="Y58" s="11" t="str">
        <f t="shared" si="32"/>
        <v>ND</v>
      </c>
      <c r="Z58" s="11" t="str">
        <f t="shared" si="32"/>
        <v>ND</v>
      </c>
      <c r="AA58" s="11" t="str">
        <f t="shared" si="32"/>
        <v>ND</v>
      </c>
      <c r="AB58" s="11" t="str">
        <f t="shared" si="32"/>
        <v>ND</v>
      </c>
      <c r="AC58" s="11" t="str">
        <f t="shared" si="32"/>
        <v>ND</v>
      </c>
      <c r="AD58" s="11" t="str">
        <f t="shared" si="32"/>
        <v>ND</v>
      </c>
      <c r="AE58" s="11" t="str">
        <f t="shared" si="32"/>
        <v>ND</v>
      </c>
      <c r="AF58" s="11" t="str">
        <f t="shared" si="32"/>
        <v>ND</v>
      </c>
      <c r="AG58" s="11" t="str">
        <f t="shared" si="32"/>
        <v>ND</v>
      </c>
      <c r="AH58" s="11" t="str">
        <f t="shared" si="32"/>
        <v>ND</v>
      </c>
      <c r="AI58" s="11" t="str">
        <f t="shared" si="32"/>
        <v>ND</v>
      </c>
      <c r="AJ58" s="11" t="str">
        <f t="shared" si="32"/>
        <v>ND</v>
      </c>
      <c r="AK58" s="11" t="str">
        <f t="shared" si="32"/>
        <v>ND</v>
      </c>
      <c r="AL58" s="11" t="str">
        <f t="shared" si="32"/>
        <v>ND</v>
      </c>
      <c r="AM58" s="11" t="str">
        <f t="shared" si="32"/>
        <v>ND</v>
      </c>
      <c r="AN58" s="11" t="str">
        <f t="shared" si="32"/>
        <v>ND</v>
      </c>
      <c r="AO58" s="11" t="str">
        <f t="shared" si="32"/>
        <v>ND</v>
      </c>
      <c r="AP58" s="11" t="str">
        <f t="shared" si="32"/>
        <v>ND</v>
      </c>
      <c r="AQ58" s="11" t="str">
        <f t="shared" si="32"/>
        <v>ND</v>
      </c>
      <c r="AR58" s="11" t="str">
        <f t="shared" si="32"/>
        <v>ND</v>
      </c>
      <c r="AS58" s="11" t="str">
        <f t="shared" si="32"/>
        <v>ND</v>
      </c>
      <c r="AT58" s="11" t="str">
        <f t="shared" si="32"/>
        <v>ND</v>
      </c>
      <c r="AU58" s="11" t="str">
        <f t="shared" si="32"/>
        <v>ND</v>
      </c>
      <c r="AV58" s="11" t="str">
        <f t="shared" si="32"/>
        <v>ND</v>
      </c>
      <c r="AW58" s="11" t="str">
        <f t="shared" si="32"/>
        <v>ND</v>
      </c>
      <c r="AX58" s="11" t="str">
        <f t="shared" si="32"/>
        <v>ND</v>
      </c>
      <c r="AY58" s="11" t="str">
        <f t="shared" si="32"/>
        <v>ND</v>
      </c>
      <c r="AZ58" s="11" t="str">
        <f t="shared" si="32"/>
        <v>ND</v>
      </c>
      <c r="BA58" s="11" t="str">
        <f t="shared" si="32"/>
        <v>ND</v>
      </c>
      <c r="BB58" s="11" t="str">
        <f t="shared" si="32"/>
        <v>ND</v>
      </c>
      <c r="BC58" s="11" t="str">
        <f t="shared" si="32"/>
        <v>ND</v>
      </c>
      <c r="BD58" s="11" t="str">
        <f t="shared" si="32"/>
        <v>ND</v>
      </c>
      <c r="BE58" s="11" t="str">
        <f t="shared" si="32"/>
        <v>ND</v>
      </c>
      <c r="BF58" s="11" t="str">
        <f t="shared" si="32"/>
        <v>ND</v>
      </c>
      <c r="BG58" s="11" t="str">
        <f t="shared" si="32"/>
        <v>ND</v>
      </c>
      <c r="BH58" s="11" t="str">
        <f t="shared" si="32"/>
        <v>ND</v>
      </c>
      <c r="BI58" s="11" t="str">
        <f t="shared" si="32"/>
        <v>ND</v>
      </c>
    </row>
    <row r="59" spans="1:64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4" x14ac:dyDescent="0.25">
      <c r="A60" t="str">
        <f>'ICP-MS Results'!C29</f>
        <v>GY2-032-A  100x</v>
      </c>
      <c r="B60" t="str">
        <f>'ICP-MS Results'!D29</f>
        <v>100</v>
      </c>
      <c r="C60" s="11">
        <f>'ICP-MS Results'!E29</f>
        <v>-8.6618436452653602E-2</v>
      </c>
      <c r="D60" s="11">
        <f>'ICP-MS Results'!G29</f>
        <v>-1.7396296083784101E-3</v>
      </c>
      <c r="E60" s="11">
        <f>'ICP-MS Results'!J29</f>
        <v>-6.7655213040809103</v>
      </c>
      <c r="F60" s="11">
        <f>'ICP-MS Results'!M29</f>
        <v>-6.9369684108770304</v>
      </c>
      <c r="G60" s="11">
        <f>'ICP-MS Results'!P29</f>
        <v>-0.40351294285692602</v>
      </c>
      <c r="H60" s="11">
        <f>'ICP-MS Results'!Q29</f>
        <v>470.33603973488999</v>
      </c>
      <c r="I60" s="11">
        <f>'ICP-MS Results'!S29</f>
        <v>0.75724075350292397</v>
      </c>
      <c r="J60" s="11">
        <f>'ICP-MS Results'!AC29</f>
        <v>-0.110858505289004</v>
      </c>
      <c r="K60" s="11">
        <f>'ICP-MS Results'!AE29</f>
        <v>7.7692134067113103E-2</v>
      </c>
      <c r="L60" s="11">
        <f>'ICP-MS Results'!AG29</f>
        <v>-0.13291964985346699</v>
      </c>
      <c r="M60" s="11">
        <f>'ICP-MS Results'!AI29</f>
        <v>-0.20936062647964401</v>
      </c>
      <c r="N60" s="11">
        <f>'ICP-MS Results'!AK29</f>
        <v>0.27036139762649303</v>
      </c>
      <c r="O60" s="11">
        <f>'ICP-MS Results'!AN29</f>
        <v>27.300952449835499</v>
      </c>
      <c r="P60" s="11">
        <f>'ICP-MS Results'!AP29</f>
        <v>6.4014948116847504E-3</v>
      </c>
      <c r="Q60" s="11">
        <f>'ICP-MS Results'!AR29</f>
        <v>0.33461494840126199</v>
      </c>
      <c r="R60" s="11">
        <f>'ICP-MS Results'!AT29</f>
        <v>-0.12936151515415001</v>
      </c>
      <c r="S60" s="11">
        <f>'ICP-MS Results'!AV29</f>
        <v>0.363129199143159</v>
      </c>
      <c r="T60" s="11">
        <f>'ICP-MS Results'!AX29</f>
        <v>3.20757047580169E-3</v>
      </c>
      <c r="U60" s="11">
        <f>'ICP-MS Results'!AZ29</f>
        <v>-6.2332992627212397E-2</v>
      </c>
      <c r="V60" s="11">
        <f>'ICP-MS Results'!BB29</f>
        <v>-3.00576662491297E-2</v>
      </c>
      <c r="W60" s="11">
        <f>'ICP-MS Results'!BF29</f>
        <v>-2.4491209808543E-2</v>
      </c>
      <c r="X60" s="11">
        <f>'ICP-MS Results'!BH29</f>
        <v>-7.6696084663521305E-2</v>
      </c>
      <c r="Y60" s="11">
        <f>'ICP-MS Results'!BJ29</f>
        <v>0.37517351230382201</v>
      </c>
      <c r="Z60" s="11">
        <f>'ICP-MS Results'!BM29</f>
        <v>-2.03733214019298</v>
      </c>
      <c r="AA60" s="11">
        <f>'ICP-MS Results'!BO29</f>
        <v>-5.2731653404910199E-2</v>
      </c>
      <c r="AB60" s="11">
        <f>'ICP-MS Results'!BQ29</f>
        <v>1.88150233270134E-3</v>
      </c>
      <c r="AC60" s="11">
        <f>'ICP-MS Results'!BS29</f>
        <v>-1.0026196660114299E-2</v>
      </c>
      <c r="AD60" s="11">
        <f>'ICP-MS Results'!BT29</f>
        <v>-1.6302418389518201E-2</v>
      </c>
      <c r="AE60" s="11">
        <f>'ICP-MS Results'!BW29</f>
        <v>2.54187558781605E-3</v>
      </c>
      <c r="AF60" s="11">
        <f>'ICP-MS Results'!BY29</f>
        <v>-5.75570233165997E-3</v>
      </c>
      <c r="AG60" s="11">
        <f>'ICP-MS Results'!CA29</f>
        <v>-7.3856470464925605E-2</v>
      </c>
      <c r="AH60" s="11">
        <f>'ICP-MS Results'!CC29</f>
        <v>-0.46390283878557498</v>
      </c>
      <c r="AI60" s="11">
        <f>'ICP-MS Results'!CE29</f>
        <v>5.8440467112789796E-3</v>
      </c>
      <c r="AJ60" s="11">
        <f>'ICP-MS Results'!CF29</f>
        <v>-2.0972744139553801E-2</v>
      </c>
      <c r="AK60" s="11">
        <f>'ICP-MS Results'!CI29</f>
        <v>-0.25299595264383801</v>
      </c>
      <c r="AL60" s="11">
        <f>'ICP-MS Results'!CK29</f>
        <v>9.4231008412954294E-3</v>
      </c>
      <c r="AM60" s="11">
        <f>'ICP-MS Results'!CM29</f>
        <v>-0.18468424590347499</v>
      </c>
      <c r="AN60" s="11">
        <f>'ICP-MS Results'!CO29</f>
        <v>1.7250944432667101E-2</v>
      </c>
      <c r="AO60" s="11">
        <f>'ICP-MS Results'!CQ29</f>
        <v>1.3105816381463801E-2</v>
      </c>
      <c r="AP60" s="11">
        <f>'ICP-MS Results'!CS29</f>
        <v>-3.0125674549577198E-3</v>
      </c>
      <c r="AQ60" s="11">
        <f>'ICP-MS Results'!CU29</f>
        <v>-0.138280545439145</v>
      </c>
      <c r="AR60" s="11">
        <f>'ICP-MS Results'!CW29</f>
        <v>-5.7929506774185499E-3</v>
      </c>
      <c r="AS60" s="11">
        <f>'ICP-MS Results'!CY29</f>
        <v>1.26945820676148E-2</v>
      </c>
      <c r="AT60" s="11">
        <f>'ICP-MS Results'!DA29</f>
        <v>1.4816612438786901E-2</v>
      </c>
      <c r="AU60" s="11">
        <f>'ICP-MS Results'!DC29</f>
        <v>-7.5470540798194801E-3</v>
      </c>
      <c r="AV60" s="11">
        <f>'ICP-MS Results'!DE29</f>
        <v>-7.3581512043317298E-3</v>
      </c>
      <c r="AW60" s="11">
        <f>'ICP-MS Results'!DG29</f>
        <v>-1.26664397146573E-2</v>
      </c>
      <c r="AX60" s="11">
        <f>'ICP-MS Results'!DI29</f>
        <v>-1.9383553506914002E-2</v>
      </c>
      <c r="AY60" s="11">
        <f>'ICP-MS Results'!DK29</f>
        <v>-1.6009603040110301E-2</v>
      </c>
      <c r="AZ60" s="11">
        <f>'ICP-MS Results'!DM29</f>
        <v>-9.8293971849400408E-3</v>
      </c>
      <c r="BA60" s="11">
        <f>'ICP-MS Results'!DO29</f>
        <v>-3.6900713922490501E-4</v>
      </c>
      <c r="BB60" s="11">
        <f>'ICP-MS Results'!DQ29</f>
        <v>-0.492167815563541</v>
      </c>
      <c r="BC60" s="11">
        <f>'ICP-MS Results'!DS29</f>
        <v>-7.1404501305725304E-4</v>
      </c>
      <c r="BD60" s="11">
        <f>'ICP-MS Results'!DU29</f>
        <v>4.1052833453257699E-2</v>
      </c>
      <c r="BE60" s="11">
        <f>'ICP-MS Results'!DW29</f>
        <v>1.1297139749924801E-3</v>
      </c>
      <c r="BF60" s="11">
        <f>'ICP-MS Results'!DY29</f>
        <v>-5.22063358378047E-2</v>
      </c>
      <c r="BG60" s="11">
        <f>'ICP-MS Results'!EA29</f>
        <v>-1.49665941705919E-2</v>
      </c>
      <c r="BH60" s="11">
        <f>'ICP-MS Results'!EC29</f>
        <v>-5.8732970984812401E-2</v>
      </c>
      <c r="BI60" s="11">
        <f>'ICP-MS Results'!EE29</f>
        <v>-9.9506040002597506E-3</v>
      </c>
      <c r="BJ60">
        <f>'ICP-MS Results'!EF29</f>
        <v>93.760617188253804</v>
      </c>
      <c r="BK60">
        <f>'ICP-MS Results'!EG29</f>
        <v>114.884309457114</v>
      </c>
      <c r="BL60">
        <f>'ICP-MS Results'!EH29</f>
        <v>96.831669069723702</v>
      </c>
    </row>
    <row r="61" spans="1:64" x14ac:dyDescent="0.25">
      <c r="A61" s="11" t="s">
        <v>239</v>
      </c>
      <c r="C61" s="11" t="str">
        <f t="shared" ref="C61:AH61" si="33">IF(C60&lt;C$79,"ND",C60)</f>
        <v>ND</v>
      </c>
      <c r="D61" s="11" t="str">
        <f t="shared" si="33"/>
        <v>ND</v>
      </c>
      <c r="E61" s="11" t="str">
        <f t="shared" si="33"/>
        <v>ND</v>
      </c>
      <c r="F61" s="11" t="str">
        <f t="shared" si="33"/>
        <v>ND</v>
      </c>
      <c r="G61" s="11" t="str">
        <f t="shared" si="33"/>
        <v>ND</v>
      </c>
      <c r="H61" s="11">
        <f t="shared" si="33"/>
        <v>470.33603973488999</v>
      </c>
      <c r="I61" s="11" t="str">
        <f t="shared" si="33"/>
        <v>ND</v>
      </c>
      <c r="J61" s="11" t="str">
        <f t="shared" si="33"/>
        <v>ND</v>
      </c>
      <c r="K61" s="11" t="str">
        <f t="shared" si="33"/>
        <v>ND</v>
      </c>
      <c r="L61" s="11" t="str">
        <f t="shared" si="33"/>
        <v>ND</v>
      </c>
      <c r="M61" s="11" t="str">
        <f t="shared" si="33"/>
        <v>ND</v>
      </c>
      <c r="N61" s="11">
        <f t="shared" si="33"/>
        <v>0.27036139762649303</v>
      </c>
      <c r="O61" s="11">
        <f t="shared" si="33"/>
        <v>27.300952449835499</v>
      </c>
      <c r="P61" s="11" t="str">
        <f t="shared" si="33"/>
        <v>ND</v>
      </c>
      <c r="Q61" s="11">
        <f t="shared" si="33"/>
        <v>0.33461494840126199</v>
      </c>
      <c r="R61" s="11" t="str">
        <f t="shared" si="33"/>
        <v>ND</v>
      </c>
      <c r="S61" s="11">
        <f t="shared" si="33"/>
        <v>0.363129199143159</v>
      </c>
      <c r="T61" s="11" t="str">
        <f t="shared" si="33"/>
        <v>ND</v>
      </c>
      <c r="U61" s="11" t="str">
        <f t="shared" si="33"/>
        <v>ND</v>
      </c>
      <c r="V61" s="11" t="str">
        <f t="shared" si="33"/>
        <v>ND</v>
      </c>
      <c r="W61" s="11" t="str">
        <f t="shared" si="33"/>
        <v>ND</v>
      </c>
      <c r="X61" s="11" t="str">
        <f t="shared" si="33"/>
        <v>ND</v>
      </c>
      <c r="Y61" s="11">
        <f t="shared" si="33"/>
        <v>0.37517351230382201</v>
      </c>
      <c r="Z61" s="11" t="str">
        <f t="shared" si="33"/>
        <v>ND</v>
      </c>
      <c r="AA61" s="11" t="str">
        <f t="shared" si="33"/>
        <v>ND</v>
      </c>
      <c r="AB61" s="11" t="str">
        <f t="shared" si="33"/>
        <v>ND</v>
      </c>
      <c r="AC61" s="11" t="str">
        <f t="shared" si="33"/>
        <v>ND</v>
      </c>
      <c r="AD61" s="11" t="str">
        <f t="shared" si="33"/>
        <v>ND</v>
      </c>
      <c r="AE61" s="11" t="str">
        <f t="shared" si="33"/>
        <v>ND</v>
      </c>
      <c r="AF61" s="11" t="str">
        <f t="shared" si="33"/>
        <v>ND</v>
      </c>
      <c r="AG61" s="11" t="str">
        <f t="shared" si="33"/>
        <v>ND</v>
      </c>
      <c r="AH61" s="11" t="str">
        <f t="shared" si="33"/>
        <v>ND</v>
      </c>
      <c r="AI61" s="11" t="str">
        <f t="shared" ref="AI61:BI61" si="34">IF(AI60&lt;AI$79,"ND",AI60)</f>
        <v>ND</v>
      </c>
      <c r="AJ61" s="11" t="str">
        <f t="shared" si="34"/>
        <v>ND</v>
      </c>
      <c r="AK61" s="11" t="str">
        <f t="shared" si="34"/>
        <v>ND</v>
      </c>
      <c r="AL61" s="11" t="str">
        <f t="shared" si="34"/>
        <v>ND</v>
      </c>
      <c r="AM61" s="11" t="str">
        <f t="shared" si="34"/>
        <v>ND</v>
      </c>
      <c r="AN61" s="11" t="str">
        <f t="shared" si="34"/>
        <v>ND</v>
      </c>
      <c r="AO61" s="11" t="str">
        <f t="shared" si="34"/>
        <v>ND</v>
      </c>
      <c r="AP61" s="11" t="str">
        <f t="shared" si="34"/>
        <v>ND</v>
      </c>
      <c r="AQ61" s="11" t="str">
        <f t="shared" si="34"/>
        <v>ND</v>
      </c>
      <c r="AR61" s="11" t="str">
        <f t="shared" si="34"/>
        <v>ND</v>
      </c>
      <c r="AS61" s="11" t="str">
        <f t="shared" si="34"/>
        <v>ND</v>
      </c>
      <c r="AT61" s="11" t="str">
        <f t="shared" si="34"/>
        <v>ND</v>
      </c>
      <c r="AU61" s="11" t="str">
        <f t="shared" si="34"/>
        <v>ND</v>
      </c>
      <c r="AV61" s="11" t="str">
        <f t="shared" si="34"/>
        <v>ND</v>
      </c>
      <c r="AW61" s="11" t="str">
        <f t="shared" si="34"/>
        <v>ND</v>
      </c>
      <c r="AX61" s="11" t="str">
        <f t="shared" si="34"/>
        <v>ND</v>
      </c>
      <c r="AY61" s="11" t="str">
        <f t="shared" si="34"/>
        <v>ND</v>
      </c>
      <c r="AZ61" s="11" t="str">
        <f t="shared" si="34"/>
        <v>ND</v>
      </c>
      <c r="BA61" s="11" t="str">
        <f t="shared" si="34"/>
        <v>ND</v>
      </c>
      <c r="BB61" s="11" t="str">
        <f t="shared" si="34"/>
        <v>ND</v>
      </c>
      <c r="BC61" s="11" t="str">
        <f t="shared" si="34"/>
        <v>ND</v>
      </c>
      <c r="BD61" s="11" t="str">
        <f t="shared" si="34"/>
        <v>ND</v>
      </c>
      <c r="BE61" s="11" t="str">
        <f t="shared" si="34"/>
        <v>ND</v>
      </c>
      <c r="BF61" s="11" t="str">
        <f t="shared" si="34"/>
        <v>ND</v>
      </c>
      <c r="BG61" s="11" t="str">
        <f t="shared" si="34"/>
        <v>ND</v>
      </c>
      <c r="BH61" s="11" t="str">
        <f t="shared" si="34"/>
        <v>ND</v>
      </c>
      <c r="BI61" s="11" t="str">
        <f t="shared" si="34"/>
        <v>ND</v>
      </c>
    </row>
    <row r="62" spans="1:64" x14ac:dyDescent="0.25">
      <c r="A62" s="11" t="s">
        <v>240</v>
      </c>
      <c r="C62" s="11" t="str">
        <f>IF(C61="ND",C61,C61*$B60)</f>
        <v>ND</v>
      </c>
      <c r="D62" s="11" t="str">
        <f t="shared" ref="D62:BI62" si="35">IF(D61="ND",D61,D61*$B60)</f>
        <v>ND</v>
      </c>
      <c r="E62" s="11" t="str">
        <f t="shared" si="35"/>
        <v>ND</v>
      </c>
      <c r="F62" s="11" t="str">
        <f t="shared" si="35"/>
        <v>ND</v>
      </c>
      <c r="G62" s="11" t="str">
        <f t="shared" si="35"/>
        <v>ND</v>
      </c>
      <c r="H62" s="11">
        <f t="shared" si="35"/>
        <v>47033.603973489</v>
      </c>
      <c r="I62" s="11" t="str">
        <f t="shared" si="35"/>
        <v>ND</v>
      </c>
      <c r="J62" s="11" t="str">
        <f t="shared" si="35"/>
        <v>ND</v>
      </c>
      <c r="K62" s="11" t="str">
        <f t="shared" si="35"/>
        <v>ND</v>
      </c>
      <c r="L62" s="11" t="str">
        <f t="shared" si="35"/>
        <v>ND</v>
      </c>
      <c r="M62" s="11" t="str">
        <f t="shared" si="35"/>
        <v>ND</v>
      </c>
      <c r="N62" s="11">
        <f t="shared" si="35"/>
        <v>27.036139762649302</v>
      </c>
      <c r="O62" s="11">
        <f t="shared" si="35"/>
        <v>2730.0952449835499</v>
      </c>
      <c r="P62" s="11" t="str">
        <f t="shared" si="35"/>
        <v>ND</v>
      </c>
      <c r="Q62" s="11">
        <f t="shared" si="35"/>
        <v>33.4614948401262</v>
      </c>
      <c r="R62" s="11" t="str">
        <f t="shared" si="35"/>
        <v>ND</v>
      </c>
      <c r="S62" s="11">
        <f t="shared" si="35"/>
        <v>36.312919914315898</v>
      </c>
      <c r="T62" s="11" t="str">
        <f t="shared" si="35"/>
        <v>ND</v>
      </c>
      <c r="U62" s="11" t="str">
        <f t="shared" si="35"/>
        <v>ND</v>
      </c>
      <c r="V62" s="11" t="str">
        <f t="shared" si="35"/>
        <v>ND</v>
      </c>
      <c r="W62" s="11" t="str">
        <f t="shared" si="35"/>
        <v>ND</v>
      </c>
      <c r="X62" s="11" t="str">
        <f t="shared" si="35"/>
        <v>ND</v>
      </c>
      <c r="Y62" s="11">
        <f t="shared" si="35"/>
        <v>37.517351230382204</v>
      </c>
      <c r="Z62" s="11" t="str">
        <f t="shared" si="35"/>
        <v>ND</v>
      </c>
      <c r="AA62" s="11" t="str">
        <f t="shared" si="35"/>
        <v>ND</v>
      </c>
      <c r="AB62" s="11" t="str">
        <f t="shared" si="35"/>
        <v>ND</v>
      </c>
      <c r="AC62" s="11" t="str">
        <f t="shared" si="35"/>
        <v>ND</v>
      </c>
      <c r="AD62" s="11" t="str">
        <f t="shared" si="35"/>
        <v>ND</v>
      </c>
      <c r="AE62" s="11" t="str">
        <f t="shared" si="35"/>
        <v>ND</v>
      </c>
      <c r="AF62" s="11" t="str">
        <f t="shared" si="35"/>
        <v>ND</v>
      </c>
      <c r="AG62" s="11" t="str">
        <f t="shared" si="35"/>
        <v>ND</v>
      </c>
      <c r="AH62" s="11" t="str">
        <f t="shared" si="35"/>
        <v>ND</v>
      </c>
      <c r="AI62" s="11" t="str">
        <f t="shared" si="35"/>
        <v>ND</v>
      </c>
      <c r="AJ62" s="11" t="str">
        <f t="shared" si="35"/>
        <v>ND</v>
      </c>
      <c r="AK62" s="11" t="str">
        <f t="shared" si="35"/>
        <v>ND</v>
      </c>
      <c r="AL62" s="11" t="str">
        <f t="shared" si="35"/>
        <v>ND</v>
      </c>
      <c r="AM62" s="11" t="str">
        <f t="shared" si="35"/>
        <v>ND</v>
      </c>
      <c r="AN62" s="11" t="str">
        <f t="shared" si="35"/>
        <v>ND</v>
      </c>
      <c r="AO62" s="11" t="str">
        <f t="shared" si="35"/>
        <v>ND</v>
      </c>
      <c r="AP62" s="11" t="str">
        <f t="shared" si="35"/>
        <v>ND</v>
      </c>
      <c r="AQ62" s="11" t="str">
        <f t="shared" si="35"/>
        <v>ND</v>
      </c>
      <c r="AR62" s="11" t="str">
        <f t="shared" si="35"/>
        <v>ND</v>
      </c>
      <c r="AS62" s="11" t="str">
        <f t="shared" si="35"/>
        <v>ND</v>
      </c>
      <c r="AT62" s="11" t="str">
        <f t="shared" si="35"/>
        <v>ND</v>
      </c>
      <c r="AU62" s="11" t="str">
        <f t="shared" si="35"/>
        <v>ND</v>
      </c>
      <c r="AV62" s="11" t="str">
        <f t="shared" si="35"/>
        <v>ND</v>
      </c>
      <c r="AW62" s="11" t="str">
        <f t="shared" si="35"/>
        <v>ND</v>
      </c>
      <c r="AX62" s="11" t="str">
        <f t="shared" si="35"/>
        <v>ND</v>
      </c>
      <c r="AY62" s="11" t="str">
        <f t="shared" si="35"/>
        <v>ND</v>
      </c>
      <c r="AZ62" s="11" t="str">
        <f t="shared" si="35"/>
        <v>ND</v>
      </c>
      <c r="BA62" s="11" t="str">
        <f t="shared" si="35"/>
        <v>ND</v>
      </c>
      <c r="BB62" s="11" t="str">
        <f t="shared" si="35"/>
        <v>ND</v>
      </c>
      <c r="BC62" s="11" t="str">
        <f t="shared" si="35"/>
        <v>ND</v>
      </c>
      <c r="BD62" s="11" t="str">
        <f t="shared" si="35"/>
        <v>ND</v>
      </c>
      <c r="BE62" s="11" t="str">
        <f t="shared" si="35"/>
        <v>ND</v>
      </c>
      <c r="BF62" s="11" t="str">
        <f t="shared" si="35"/>
        <v>ND</v>
      </c>
      <c r="BG62" s="11" t="str">
        <f t="shared" si="35"/>
        <v>ND</v>
      </c>
      <c r="BH62" s="11" t="str">
        <f t="shared" si="35"/>
        <v>ND</v>
      </c>
      <c r="BI62" s="11" t="str">
        <f t="shared" si="35"/>
        <v>ND</v>
      </c>
    </row>
    <row r="63" spans="1:64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4" x14ac:dyDescent="0.25">
      <c r="A64" t="str">
        <f>'ICP-MS Results'!C30</f>
        <v>GY2-032-A  10x</v>
      </c>
      <c r="B64" t="str">
        <f>'ICP-MS Results'!D30</f>
        <v>10</v>
      </c>
      <c r="C64" s="11">
        <f>'ICP-MS Results'!E30</f>
        <v>0.30088876364766498</v>
      </c>
      <c r="D64" s="11">
        <f>'ICP-MS Results'!G30</f>
        <v>-2.76613499943641E-4</v>
      </c>
      <c r="E64" s="11">
        <f>'ICP-MS Results'!J30</f>
        <v>-6.3374441904873002</v>
      </c>
      <c r="F64" s="11">
        <f>'ICP-MS Results'!M30</f>
        <v>102.04572121605401</v>
      </c>
      <c r="G64" s="11">
        <f>'ICP-MS Results'!P30</f>
        <v>-0.57650761138015205</v>
      </c>
      <c r="H64" s="11">
        <f>'ICP-MS Results'!Q30</f>
        <v>127.598082702102</v>
      </c>
      <c r="I64" s="11">
        <f>'ICP-MS Results'!S30</f>
        <v>6.5497490465554202</v>
      </c>
      <c r="J64" s="11">
        <f>'ICP-MS Results'!AC30</f>
        <v>-3.2307107618032897E-2</v>
      </c>
      <c r="K64" s="11">
        <f>'ICP-MS Results'!AE30</f>
        <v>1.3188705271725201</v>
      </c>
      <c r="L64" s="11">
        <f>'ICP-MS Results'!AG30</f>
        <v>1.5978276785215201E-2</v>
      </c>
      <c r="M64" s="11">
        <f>'ICP-MS Results'!AI30</f>
        <v>-7.2784546635743005E-2</v>
      </c>
      <c r="N64" s="11">
        <f>'ICP-MS Results'!AK30</f>
        <v>0.29051608116690503</v>
      </c>
      <c r="O64" s="11">
        <f>'ICP-MS Results'!AN30</f>
        <v>30.337125470434401</v>
      </c>
      <c r="P64" s="11">
        <f>'ICP-MS Results'!AP30</f>
        <v>3.2100730484215897E-2</v>
      </c>
      <c r="Q64" s="11">
        <f>'ICP-MS Results'!AR30</f>
        <v>0.46577822104217198</v>
      </c>
      <c r="R64" s="11">
        <f>'ICP-MS Results'!AT30</f>
        <v>-2.83888599134378E-4</v>
      </c>
      <c r="S64" s="11">
        <f>'ICP-MS Results'!AV30</f>
        <v>-0.61126037405350797</v>
      </c>
      <c r="T64" s="11">
        <f>'ICP-MS Results'!AX30</f>
        <v>1.4088204082189901E-2</v>
      </c>
      <c r="U64" s="11">
        <f>'ICP-MS Results'!AZ30</f>
        <v>-1.6369432202081199E-2</v>
      </c>
      <c r="V64" s="11">
        <f>'ICP-MS Results'!BB30</f>
        <v>0.216657059914793</v>
      </c>
      <c r="W64" s="11">
        <f>'ICP-MS Results'!BF30</f>
        <v>0.30586866824737902</v>
      </c>
      <c r="X64" s="11">
        <f>'ICP-MS Results'!BH30</f>
        <v>42.344527299474798</v>
      </c>
      <c r="Y64" s="11">
        <f>'ICP-MS Results'!BJ30</f>
        <v>118.649256925777</v>
      </c>
      <c r="Z64" s="11">
        <f>'ICP-MS Results'!BM30</f>
        <v>-1.99623099734321</v>
      </c>
      <c r="AA64" s="11">
        <f>'ICP-MS Results'!BO30</f>
        <v>-4.5627697751142199E-2</v>
      </c>
      <c r="AB64" s="11">
        <f>'ICP-MS Results'!BQ30</f>
        <v>-6.5385495771563204E-3</v>
      </c>
      <c r="AC64" s="11">
        <f>'ICP-MS Results'!BS30</f>
        <v>4.8860081120140801E-3</v>
      </c>
      <c r="AD64" s="11">
        <f>'ICP-MS Results'!BT30</f>
        <v>-6.7574211463047396E-3</v>
      </c>
      <c r="AE64" s="11">
        <f>'ICP-MS Results'!BW30</f>
        <v>2.3961479880200101E-2</v>
      </c>
      <c r="AF64" s="11">
        <f>'ICP-MS Results'!BY30</f>
        <v>1.8770609881247401E-3</v>
      </c>
      <c r="AG64" s="11">
        <f>'ICP-MS Results'!CA30</f>
        <v>8.5332538511207506E-2</v>
      </c>
      <c r="AH64" s="11">
        <f>'ICP-MS Results'!CC30</f>
        <v>-0.29535529821077999</v>
      </c>
      <c r="AI64" s="11">
        <f>'ICP-MS Results'!CE30</f>
        <v>6.6365532771535105E-2</v>
      </c>
      <c r="AJ64" s="11">
        <f>'ICP-MS Results'!CF30</f>
        <v>1.14548691979891E-2</v>
      </c>
      <c r="AK64" s="11">
        <f>'ICP-MS Results'!CI30</f>
        <v>1.66826561310003</v>
      </c>
      <c r="AL64" s="11">
        <f>'ICP-MS Results'!CK30</f>
        <v>0.138433128879034</v>
      </c>
      <c r="AM64" s="11">
        <f>'ICP-MS Results'!CM30</f>
        <v>-1.9745124032467001E-2</v>
      </c>
      <c r="AN64" s="11">
        <f>'ICP-MS Results'!CO30</f>
        <v>0.210964037021833</v>
      </c>
      <c r="AO64" s="11">
        <f>'ICP-MS Results'!CQ30</f>
        <v>0.20697874909463901</v>
      </c>
      <c r="AP64" s="11">
        <f>'ICP-MS Results'!CS30</f>
        <v>8.8549825521081805E-4</v>
      </c>
      <c r="AQ64" s="11">
        <f>'ICP-MS Results'!CU30</f>
        <v>9.6267592051094503E-2</v>
      </c>
      <c r="AR64" s="11">
        <f>'ICP-MS Results'!CW30</f>
        <v>-3.40173680966183E-3</v>
      </c>
      <c r="AS64" s="11">
        <f>'ICP-MS Results'!CY30</f>
        <v>0.26183332050339397</v>
      </c>
      <c r="AT64" s="11">
        <f>'ICP-MS Results'!DA30</f>
        <v>0.24838574998520099</v>
      </c>
      <c r="AU64" s="11">
        <f>'ICP-MS Results'!DC30</f>
        <v>-6.9047888813640098E-3</v>
      </c>
      <c r="AV64" s="11">
        <f>'ICP-MS Results'!DE30</f>
        <v>-7.0032381746475197E-3</v>
      </c>
      <c r="AW64" s="11">
        <f>'ICP-MS Results'!DG30</f>
        <v>-1.20660594300668E-2</v>
      </c>
      <c r="AX64" s="11">
        <f>'ICP-MS Results'!DI30</f>
        <v>-1.9245943793810599E-2</v>
      </c>
      <c r="AY64" s="11">
        <f>'ICP-MS Results'!DK30</f>
        <v>-1.45427264011414E-2</v>
      </c>
      <c r="AZ64" s="11">
        <f>'ICP-MS Results'!DM30</f>
        <v>-6.6808823965741901E-3</v>
      </c>
      <c r="BA64" s="11">
        <f>'ICP-MS Results'!DO30</f>
        <v>-6.8290699225876999E-4</v>
      </c>
      <c r="BB64" s="11">
        <f>'ICP-MS Results'!DQ30</f>
        <v>-0.27165491876812198</v>
      </c>
      <c r="BC64" s="11">
        <f>'ICP-MS Results'!DS30</f>
        <v>-4.86311506972118E-4</v>
      </c>
      <c r="BD64" s="11">
        <f>'ICP-MS Results'!DU30</f>
        <v>-3.7818458229019802E-2</v>
      </c>
      <c r="BE64" s="11">
        <f>'ICP-MS Results'!DW30</f>
        <v>8.29714508318323E-2</v>
      </c>
      <c r="BF64" s="11">
        <f>'ICP-MS Results'!DY30</f>
        <v>0.60950253952741196</v>
      </c>
      <c r="BG64" s="11">
        <f>'ICP-MS Results'!EA30</f>
        <v>-4.8940097889731103E-3</v>
      </c>
      <c r="BH64" s="11">
        <f>'ICP-MS Results'!EC30</f>
        <v>-5.5611551102765201E-2</v>
      </c>
      <c r="BI64" s="11">
        <f>'ICP-MS Results'!EE30</f>
        <v>-9.6346390313044594E-3</v>
      </c>
      <c r="BJ64">
        <f>'ICP-MS Results'!EF30</f>
        <v>57.675893158178098</v>
      </c>
      <c r="BK64">
        <f>'ICP-MS Results'!EG30</f>
        <v>63.604131200581598</v>
      </c>
      <c r="BL64">
        <f>'ICP-MS Results'!EH30</f>
        <v>58.407685329846998</v>
      </c>
    </row>
    <row r="65" spans="1:64" x14ac:dyDescent="0.25">
      <c r="A65" s="11" t="s">
        <v>239</v>
      </c>
      <c r="C65" s="11">
        <f t="shared" ref="C65:AH65" si="36">IF(C64&lt;C$79,"ND",C64)</f>
        <v>0.30088876364766498</v>
      </c>
      <c r="D65" s="11" t="str">
        <f t="shared" si="36"/>
        <v>ND</v>
      </c>
      <c r="E65" s="11" t="str">
        <f t="shared" si="36"/>
        <v>ND</v>
      </c>
      <c r="F65" s="11">
        <f t="shared" si="36"/>
        <v>102.04572121605401</v>
      </c>
      <c r="G65" s="11" t="str">
        <f t="shared" si="36"/>
        <v>ND</v>
      </c>
      <c r="H65" s="11">
        <f t="shared" si="36"/>
        <v>127.598082702102</v>
      </c>
      <c r="I65" s="11">
        <f t="shared" si="36"/>
        <v>6.5497490465554202</v>
      </c>
      <c r="J65" s="11" t="str">
        <f t="shared" si="36"/>
        <v>ND</v>
      </c>
      <c r="K65" s="11">
        <f t="shared" si="36"/>
        <v>1.3188705271725201</v>
      </c>
      <c r="L65" s="11" t="str">
        <f t="shared" si="36"/>
        <v>ND</v>
      </c>
      <c r="M65" s="11" t="str">
        <f t="shared" si="36"/>
        <v>ND</v>
      </c>
      <c r="N65" s="11">
        <f t="shared" si="36"/>
        <v>0.29051608116690503</v>
      </c>
      <c r="O65" s="11">
        <f t="shared" si="36"/>
        <v>30.337125470434401</v>
      </c>
      <c r="P65" s="11" t="str">
        <f t="shared" si="36"/>
        <v>ND</v>
      </c>
      <c r="Q65" s="11">
        <f t="shared" si="36"/>
        <v>0.46577822104217198</v>
      </c>
      <c r="R65" s="11" t="str">
        <f t="shared" si="36"/>
        <v>ND</v>
      </c>
      <c r="S65" s="11" t="str">
        <f t="shared" si="36"/>
        <v>ND</v>
      </c>
      <c r="T65" s="11" t="str">
        <f t="shared" si="36"/>
        <v>ND</v>
      </c>
      <c r="U65" s="11" t="str">
        <f t="shared" si="36"/>
        <v>ND</v>
      </c>
      <c r="V65" s="11">
        <f t="shared" si="36"/>
        <v>0.216657059914793</v>
      </c>
      <c r="W65" s="11">
        <f t="shared" si="36"/>
        <v>0.30586866824737902</v>
      </c>
      <c r="X65" s="11">
        <f t="shared" si="36"/>
        <v>42.344527299474798</v>
      </c>
      <c r="Y65" s="11">
        <f t="shared" si="36"/>
        <v>118.649256925777</v>
      </c>
      <c r="Z65" s="11" t="str">
        <f t="shared" si="36"/>
        <v>ND</v>
      </c>
      <c r="AA65" s="11" t="str">
        <f t="shared" si="36"/>
        <v>ND</v>
      </c>
      <c r="AB65" s="11" t="str">
        <f t="shared" si="36"/>
        <v>ND</v>
      </c>
      <c r="AC65" s="11" t="str">
        <f t="shared" si="36"/>
        <v>ND</v>
      </c>
      <c r="AD65" s="11" t="str">
        <f t="shared" si="36"/>
        <v>ND</v>
      </c>
      <c r="AE65" s="11">
        <f t="shared" si="36"/>
        <v>2.3961479880200101E-2</v>
      </c>
      <c r="AF65" s="11" t="str">
        <f t="shared" si="36"/>
        <v>ND</v>
      </c>
      <c r="AG65" s="11">
        <f t="shared" si="36"/>
        <v>8.5332538511207506E-2</v>
      </c>
      <c r="AH65" s="11" t="str">
        <f t="shared" si="36"/>
        <v>ND</v>
      </c>
      <c r="AI65" s="11">
        <f t="shared" ref="AI65:BI65" si="37">IF(AI64&lt;AI$79,"ND",AI64)</f>
        <v>6.6365532771535105E-2</v>
      </c>
      <c r="AJ65" s="11" t="str">
        <f t="shared" si="37"/>
        <v>ND</v>
      </c>
      <c r="AK65" s="11">
        <f t="shared" si="37"/>
        <v>1.66826561310003</v>
      </c>
      <c r="AL65" s="11">
        <f t="shared" si="37"/>
        <v>0.138433128879034</v>
      </c>
      <c r="AM65" s="11" t="str">
        <f t="shared" si="37"/>
        <v>ND</v>
      </c>
      <c r="AN65" s="11">
        <f t="shared" si="37"/>
        <v>0.210964037021833</v>
      </c>
      <c r="AO65" s="11">
        <f t="shared" si="37"/>
        <v>0.20697874909463901</v>
      </c>
      <c r="AP65" s="11" t="str">
        <f t="shared" si="37"/>
        <v>ND</v>
      </c>
      <c r="AQ65" s="11">
        <f t="shared" si="37"/>
        <v>9.6267592051094503E-2</v>
      </c>
      <c r="AR65" s="11" t="str">
        <f t="shared" si="37"/>
        <v>ND</v>
      </c>
      <c r="AS65" s="11">
        <f t="shared" si="37"/>
        <v>0.26183332050339397</v>
      </c>
      <c r="AT65" s="11">
        <f t="shared" si="37"/>
        <v>0.24838574998520099</v>
      </c>
      <c r="AU65" s="11" t="str">
        <f t="shared" si="37"/>
        <v>ND</v>
      </c>
      <c r="AV65" s="11" t="str">
        <f t="shared" si="37"/>
        <v>ND</v>
      </c>
      <c r="AW65" s="11" t="str">
        <f t="shared" si="37"/>
        <v>ND</v>
      </c>
      <c r="AX65" s="11" t="str">
        <f t="shared" si="37"/>
        <v>ND</v>
      </c>
      <c r="AY65" s="11" t="str">
        <f t="shared" si="37"/>
        <v>ND</v>
      </c>
      <c r="AZ65" s="11" t="str">
        <f t="shared" si="37"/>
        <v>ND</v>
      </c>
      <c r="BA65" s="11" t="str">
        <f t="shared" si="37"/>
        <v>ND</v>
      </c>
      <c r="BB65" s="11" t="str">
        <f t="shared" si="37"/>
        <v>ND</v>
      </c>
      <c r="BC65" s="11" t="str">
        <f t="shared" si="37"/>
        <v>ND</v>
      </c>
      <c r="BD65" s="11" t="str">
        <f t="shared" si="37"/>
        <v>ND</v>
      </c>
      <c r="BE65" s="11">
        <f t="shared" si="37"/>
        <v>8.29714508318323E-2</v>
      </c>
      <c r="BF65" s="11">
        <f t="shared" si="37"/>
        <v>0.60950253952741196</v>
      </c>
      <c r="BG65" s="11" t="str">
        <f t="shared" si="37"/>
        <v>ND</v>
      </c>
      <c r="BH65" s="11" t="str">
        <f t="shared" si="37"/>
        <v>ND</v>
      </c>
      <c r="BI65" s="11" t="str">
        <f t="shared" si="37"/>
        <v>ND</v>
      </c>
    </row>
    <row r="66" spans="1:64" x14ac:dyDescent="0.25">
      <c r="A66" s="11" t="s">
        <v>240</v>
      </c>
      <c r="C66" s="11">
        <f>IF(C65="ND",C65,C65*$B64)</f>
        <v>3.0088876364766497</v>
      </c>
      <c r="D66" s="11" t="str">
        <f t="shared" ref="D66:BI66" si="38">IF(D65="ND",D65,D65*$B64)</f>
        <v>ND</v>
      </c>
      <c r="E66" s="11" t="str">
        <f t="shared" si="38"/>
        <v>ND</v>
      </c>
      <c r="F66" s="11">
        <f t="shared" si="38"/>
        <v>1020.4572121605401</v>
      </c>
      <c r="G66" s="11" t="str">
        <f t="shared" si="38"/>
        <v>ND</v>
      </c>
      <c r="H66" s="11">
        <f t="shared" si="38"/>
        <v>1275.9808270210201</v>
      </c>
      <c r="I66" s="11">
        <f t="shared" si="38"/>
        <v>65.497490465554208</v>
      </c>
      <c r="J66" s="11" t="str">
        <f t="shared" si="38"/>
        <v>ND</v>
      </c>
      <c r="K66" s="11">
        <f t="shared" si="38"/>
        <v>13.188705271725201</v>
      </c>
      <c r="L66" s="11" t="str">
        <f t="shared" si="38"/>
        <v>ND</v>
      </c>
      <c r="M66" s="11" t="str">
        <f t="shared" si="38"/>
        <v>ND</v>
      </c>
      <c r="N66" s="11">
        <f t="shared" si="38"/>
        <v>2.9051608116690502</v>
      </c>
      <c r="O66" s="11">
        <f t="shared" si="38"/>
        <v>303.37125470434398</v>
      </c>
      <c r="P66" s="11" t="str">
        <f t="shared" si="38"/>
        <v>ND</v>
      </c>
      <c r="Q66" s="11">
        <f t="shared" si="38"/>
        <v>4.6577822104217201</v>
      </c>
      <c r="R66" s="11" t="str">
        <f t="shared" si="38"/>
        <v>ND</v>
      </c>
      <c r="S66" s="11" t="str">
        <f t="shared" si="38"/>
        <v>ND</v>
      </c>
      <c r="T66" s="11" t="str">
        <f t="shared" si="38"/>
        <v>ND</v>
      </c>
      <c r="U66" s="11" t="str">
        <f t="shared" si="38"/>
        <v>ND</v>
      </c>
      <c r="V66" s="11">
        <f t="shared" si="38"/>
        <v>2.16657059914793</v>
      </c>
      <c r="W66" s="11">
        <f t="shared" si="38"/>
        <v>3.0586866824737902</v>
      </c>
      <c r="X66" s="11">
        <f t="shared" si="38"/>
        <v>423.445272994748</v>
      </c>
      <c r="Y66" s="11">
        <f t="shared" si="38"/>
        <v>1186.4925692577699</v>
      </c>
      <c r="Z66" s="11" t="str">
        <f t="shared" si="38"/>
        <v>ND</v>
      </c>
      <c r="AA66" s="11" t="str">
        <f t="shared" si="38"/>
        <v>ND</v>
      </c>
      <c r="AB66" s="11" t="str">
        <f t="shared" si="38"/>
        <v>ND</v>
      </c>
      <c r="AC66" s="11" t="str">
        <f t="shared" si="38"/>
        <v>ND</v>
      </c>
      <c r="AD66" s="11" t="str">
        <f t="shared" si="38"/>
        <v>ND</v>
      </c>
      <c r="AE66" s="11">
        <f t="shared" si="38"/>
        <v>0.23961479880200101</v>
      </c>
      <c r="AF66" s="11" t="str">
        <f t="shared" si="38"/>
        <v>ND</v>
      </c>
      <c r="AG66" s="11">
        <f t="shared" si="38"/>
        <v>0.85332538511207501</v>
      </c>
      <c r="AH66" s="11" t="str">
        <f t="shared" si="38"/>
        <v>ND</v>
      </c>
      <c r="AI66" s="11">
        <f t="shared" si="38"/>
        <v>0.66365532771535107</v>
      </c>
      <c r="AJ66" s="11" t="str">
        <f t="shared" si="38"/>
        <v>ND</v>
      </c>
      <c r="AK66" s="11">
        <f t="shared" si="38"/>
        <v>16.6826561310003</v>
      </c>
      <c r="AL66" s="11">
        <f t="shared" si="38"/>
        <v>1.3843312887903401</v>
      </c>
      <c r="AM66" s="11" t="str">
        <f t="shared" si="38"/>
        <v>ND</v>
      </c>
      <c r="AN66" s="11">
        <f t="shared" si="38"/>
        <v>2.10964037021833</v>
      </c>
      <c r="AO66" s="11">
        <f t="shared" si="38"/>
        <v>2.06978749094639</v>
      </c>
      <c r="AP66" s="11" t="str">
        <f t="shared" si="38"/>
        <v>ND</v>
      </c>
      <c r="AQ66" s="11">
        <f t="shared" si="38"/>
        <v>0.96267592051094497</v>
      </c>
      <c r="AR66" s="11" t="str">
        <f t="shared" si="38"/>
        <v>ND</v>
      </c>
      <c r="AS66" s="11">
        <f t="shared" si="38"/>
        <v>2.6183332050339398</v>
      </c>
      <c r="AT66" s="11">
        <f t="shared" si="38"/>
        <v>2.48385749985201</v>
      </c>
      <c r="AU66" s="11" t="str">
        <f t="shared" si="38"/>
        <v>ND</v>
      </c>
      <c r="AV66" s="11" t="str">
        <f t="shared" si="38"/>
        <v>ND</v>
      </c>
      <c r="AW66" s="11" t="str">
        <f t="shared" si="38"/>
        <v>ND</v>
      </c>
      <c r="AX66" s="11" t="str">
        <f t="shared" si="38"/>
        <v>ND</v>
      </c>
      <c r="AY66" s="11" t="str">
        <f t="shared" si="38"/>
        <v>ND</v>
      </c>
      <c r="AZ66" s="11" t="str">
        <f t="shared" si="38"/>
        <v>ND</v>
      </c>
      <c r="BA66" s="11" t="str">
        <f t="shared" si="38"/>
        <v>ND</v>
      </c>
      <c r="BB66" s="11" t="str">
        <f t="shared" si="38"/>
        <v>ND</v>
      </c>
      <c r="BC66" s="11" t="str">
        <f t="shared" si="38"/>
        <v>ND</v>
      </c>
      <c r="BD66" s="11" t="str">
        <f t="shared" si="38"/>
        <v>ND</v>
      </c>
      <c r="BE66" s="11">
        <f t="shared" si="38"/>
        <v>0.82971450831832305</v>
      </c>
      <c r="BF66" s="11">
        <f t="shared" si="38"/>
        <v>6.0950253952741198</v>
      </c>
      <c r="BG66" s="11" t="str">
        <f t="shared" si="38"/>
        <v>ND</v>
      </c>
      <c r="BH66" s="11" t="str">
        <f t="shared" si="38"/>
        <v>ND</v>
      </c>
      <c r="BI66" s="11" t="str">
        <f t="shared" si="38"/>
        <v>ND</v>
      </c>
    </row>
    <row r="67" spans="1:64" x14ac:dyDescent="0.2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4" x14ac:dyDescent="0.25">
      <c r="A68" s="13" t="s">
        <v>243</v>
      </c>
      <c r="C68" s="11" t="str">
        <f>C62</f>
        <v>ND</v>
      </c>
      <c r="D68" s="11" t="str">
        <f t="shared" ref="D68:BI68" si="39">D62</f>
        <v>ND</v>
      </c>
      <c r="E68" s="11" t="str">
        <f t="shared" si="39"/>
        <v>ND</v>
      </c>
      <c r="F68" s="11" t="str">
        <f t="shared" si="39"/>
        <v>ND</v>
      </c>
      <c r="G68" s="11" t="str">
        <f t="shared" si="39"/>
        <v>ND</v>
      </c>
      <c r="H68" s="11">
        <f t="shared" si="39"/>
        <v>47033.603973489</v>
      </c>
      <c r="I68" s="11" t="str">
        <f t="shared" si="39"/>
        <v>ND</v>
      </c>
      <c r="J68" s="11" t="str">
        <f t="shared" si="39"/>
        <v>ND</v>
      </c>
      <c r="K68" s="11" t="str">
        <f t="shared" si="39"/>
        <v>ND</v>
      </c>
      <c r="L68" s="11" t="str">
        <f t="shared" si="39"/>
        <v>ND</v>
      </c>
      <c r="M68" s="11" t="str">
        <f t="shared" si="39"/>
        <v>ND</v>
      </c>
      <c r="N68" s="11">
        <f t="shared" si="39"/>
        <v>27.036139762649302</v>
      </c>
      <c r="O68" s="11">
        <f t="shared" si="39"/>
        <v>2730.0952449835499</v>
      </c>
      <c r="P68" s="11" t="str">
        <f t="shared" si="39"/>
        <v>ND</v>
      </c>
      <c r="Q68" s="11">
        <f t="shared" si="39"/>
        <v>33.4614948401262</v>
      </c>
      <c r="R68" s="11" t="str">
        <f t="shared" si="39"/>
        <v>ND</v>
      </c>
      <c r="S68" s="11">
        <f t="shared" si="39"/>
        <v>36.312919914315898</v>
      </c>
      <c r="T68" s="11" t="str">
        <f t="shared" si="39"/>
        <v>ND</v>
      </c>
      <c r="U68" s="11" t="str">
        <f t="shared" si="39"/>
        <v>ND</v>
      </c>
      <c r="V68" s="11" t="str">
        <f t="shared" si="39"/>
        <v>ND</v>
      </c>
      <c r="W68" s="11" t="str">
        <f t="shared" si="39"/>
        <v>ND</v>
      </c>
      <c r="X68" s="11" t="str">
        <f t="shared" si="39"/>
        <v>ND</v>
      </c>
      <c r="Y68" s="11">
        <f t="shared" si="39"/>
        <v>37.517351230382204</v>
      </c>
      <c r="Z68" s="11" t="str">
        <f t="shared" si="39"/>
        <v>ND</v>
      </c>
      <c r="AA68" s="11" t="str">
        <f t="shared" si="39"/>
        <v>ND</v>
      </c>
      <c r="AB68" s="11" t="str">
        <f t="shared" si="39"/>
        <v>ND</v>
      </c>
      <c r="AC68" s="11" t="str">
        <f t="shared" si="39"/>
        <v>ND</v>
      </c>
      <c r="AD68" s="11" t="str">
        <f t="shared" si="39"/>
        <v>ND</v>
      </c>
      <c r="AE68" s="11" t="str">
        <f t="shared" si="39"/>
        <v>ND</v>
      </c>
      <c r="AF68" s="11" t="str">
        <f t="shared" si="39"/>
        <v>ND</v>
      </c>
      <c r="AG68" s="11" t="str">
        <f t="shared" si="39"/>
        <v>ND</v>
      </c>
      <c r="AH68" s="11" t="str">
        <f t="shared" si="39"/>
        <v>ND</v>
      </c>
      <c r="AI68" s="11" t="str">
        <f t="shared" si="39"/>
        <v>ND</v>
      </c>
      <c r="AJ68" s="11" t="str">
        <f t="shared" si="39"/>
        <v>ND</v>
      </c>
      <c r="AK68" s="11" t="str">
        <f t="shared" si="39"/>
        <v>ND</v>
      </c>
      <c r="AL68" s="11" t="str">
        <f t="shared" si="39"/>
        <v>ND</v>
      </c>
      <c r="AM68" s="11" t="str">
        <f t="shared" si="39"/>
        <v>ND</v>
      </c>
      <c r="AN68" s="11" t="str">
        <f t="shared" si="39"/>
        <v>ND</v>
      </c>
      <c r="AO68" s="11" t="str">
        <f t="shared" si="39"/>
        <v>ND</v>
      </c>
      <c r="AP68" s="11" t="str">
        <f t="shared" si="39"/>
        <v>ND</v>
      </c>
      <c r="AQ68" s="11" t="str">
        <f t="shared" si="39"/>
        <v>ND</v>
      </c>
      <c r="AR68" s="11" t="str">
        <f t="shared" si="39"/>
        <v>ND</v>
      </c>
      <c r="AS68" s="11" t="str">
        <f t="shared" si="39"/>
        <v>ND</v>
      </c>
      <c r="AT68" s="11" t="str">
        <f t="shared" si="39"/>
        <v>ND</v>
      </c>
      <c r="AU68" s="11" t="str">
        <f t="shared" si="39"/>
        <v>ND</v>
      </c>
      <c r="AV68" s="11" t="str">
        <f t="shared" si="39"/>
        <v>ND</v>
      </c>
      <c r="AW68" s="11" t="str">
        <f t="shared" si="39"/>
        <v>ND</v>
      </c>
      <c r="AX68" s="11" t="str">
        <f t="shared" si="39"/>
        <v>ND</v>
      </c>
      <c r="AY68" s="11" t="str">
        <f t="shared" si="39"/>
        <v>ND</v>
      </c>
      <c r="AZ68" s="11" t="str">
        <f t="shared" si="39"/>
        <v>ND</v>
      </c>
      <c r="BA68" s="11" t="str">
        <f t="shared" si="39"/>
        <v>ND</v>
      </c>
      <c r="BB68" s="11" t="str">
        <f t="shared" si="39"/>
        <v>ND</v>
      </c>
      <c r="BC68" s="11" t="str">
        <f t="shared" si="39"/>
        <v>ND</v>
      </c>
      <c r="BD68" s="11" t="str">
        <f t="shared" si="39"/>
        <v>ND</v>
      </c>
      <c r="BE68" s="11" t="str">
        <f t="shared" si="39"/>
        <v>ND</v>
      </c>
      <c r="BF68" s="11" t="str">
        <f t="shared" si="39"/>
        <v>ND</v>
      </c>
      <c r="BG68" s="11" t="str">
        <f t="shared" si="39"/>
        <v>ND</v>
      </c>
      <c r="BH68" s="11" t="str">
        <f t="shared" si="39"/>
        <v>ND</v>
      </c>
      <c r="BI68" s="11" t="str">
        <f t="shared" si="39"/>
        <v>ND</v>
      </c>
    </row>
    <row r="69" spans="1:64" x14ac:dyDescent="0.2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4" x14ac:dyDescent="0.25">
      <c r="A70" t="str">
        <f>'ICP-MS Results'!C31</f>
        <v>Rinse</v>
      </c>
      <c r="C70" s="11">
        <f>'ICP-MS Results'!E31</f>
        <v>-0.14608387186991001</v>
      </c>
      <c r="D70" s="11">
        <f>'ICP-MS Results'!G31</f>
        <v>2.6640701131191099E-2</v>
      </c>
      <c r="E70" s="11">
        <f>'ICP-MS Results'!J31</f>
        <v>-1.67207068020115</v>
      </c>
      <c r="F70" s="11">
        <f>'ICP-MS Results'!M31</f>
        <v>-9.3570459794147105</v>
      </c>
      <c r="G70" s="11">
        <f>'ICP-MS Results'!P31</f>
        <v>-1.0438476545192501</v>
      </c>
      <c r="H70" s="11">
        <f>'ICP-MS Results'!Q31</f>
        <v>3.1696112056729202</v>
      </c>
      <c r="I70" s="11">
        <f>'ICP-MS Results'!S31</f>
        <v>-1.1097879011476199</v>
      </c>
      <c r="J70" s="11">
        <f>'ICP-MS Results'!AC31</f>
        <v>-0.119990798103343</v>
      </c>
      <c r="K70" s="11">
        <f>'ICP-MS Results'!AE31</f>
        <v>-3.7555669008449498E-2</v>
      </c>
      <c r="L70" s="11">
        <f>'ICP-MS Results'!AG31</f>
        <v>3.47969300195905E-2</v>
      </c>
      <c r="M70" s="11">
        <f>'ICP-MS Results'!AI31</f>
        <v>-0.20639137839427599</v>
      </c>
      <c r="N70" s="11">
        <f>'ICP-MS Results'!AK31</f>
        <v>-5.5380568922715999E-2</v>
      </c>
      <c r="O70" s="11">
        <f>'ICP-MS Results'!AN31</f>
        <v>-5.5295741141724903</v>
      </c>
      <c r="P70" s="11">
        <f>'ICP-MS Results'!AP31</f>
        <v>-5.7839348247130298E-3</v>
      </c>
      <c r="Q70" s="11">
        <f>'ICP-MS Results'!AR31</f>
        <v>2.9376148414667499E-2</v>
      </c>
      <c r="R70" s="11">
        <f>'ICP-MS Results'!AT31</f>
        <v>6.6134159278184806E-2</v>
      </c>
      <c r="S70" s="11">
        <f>'ICP-MS Results'!AV31</f>
        <v>0.23573585899546801</v>
      </c>
      <c r="T70" s="11">
        <f>'ICP-MS Results'!AX31</f>
        <v>8.0197368751979692E-3</v>
      </c>
      <c r="U70" s="11">
        <f>'ICP-MS Results'!AZ31</f>
        <v>7.4940306813316903E-3</v>
      </c>
      <c r="V70" s="11">
        <f>'ICP-MS Results'!BB31</f>
        <v>5.88702566375085E-2</v>
      </c>
      <c r="W70" s="11">
        <f>'ICP-MS Results'!BF31</f>
        <v>-6.5366432903602903E-2</v>
      </c>
      <c r="X70" s="11">
        <f>'ICP-MS Results'!BH31</f>
        <v>-0.143573061152657</v>
      </c>
      <c r="Y70" s="11">
        <f>'ICP-MS Results'!BJ31</f>
        <v>-0.21303059574222599</v>
      </c>
      <c r="Z70" s="11">
        <f>'ICP-MS Results'!BM31</f>
        <v>-2.0310756422680001</v>
      </c>
      <c r="AA70" s="11">
        <f>'ICP-MS Results'!BO31</f>
        <v>-2.1471637838965201E-2</v>
      </c>
      <c r="AB70" s="11">
        <f>'ICP-MS Results'!BQ31</f>
        <v>8.3206880419786303E-3</v>
      </c>
      <c r="AC70" s="11">
        <f>'ICP-MS Results'!BS31</f>
        <v>1.06029038593171E-2</v>
      </c>
      <c r="AD70" s="11">
        <f>'ICP-MS Results'!BT31</f>
        <v>2.2043527577333001E-2</v>
      </c>
      <c r="AE70" s="11">
        <f>'ICP-MS Results'!BW31</f>
        <v>-1.54500621001491E-3</v>
      </c>
      <c r="AF70" s="11">
        <f>'ICP-MS Results'!BY31</f>
        <v>2.0014132510223102E-3</v>
      </c>
      <c r="AG70" s="11">
        <f>'ICP-MS Results'!CA31</f>
        <v>0.124236867079245</v>
      </c>
      <c r="AH70" s="11">
        <f>'ICP-MS Results'!CC31</f>
        <v>-0.21597226866711799</v>
      </c>
      <c r="AI70" s="11">
        <f>'ICP-MS Results'!CE31</f>
        <v>3.55467208955971E-2</v>
      </c>
      <c r="AJ70" s="11">
        <f>'ICP-MS Results'!CF31</f>
        <v>-2.4668438687275699E-2</v>
      </c>
      <c r="AK70" s="11">
        <f>'ICP-MS Results'!CI31</f>
        <v>-2.8602763091802E-2</v>
      </c>
      <c r="AL70" s="11">
        <f>'ICP-MS Results'!CK31</f>
        <v>-1.94004145814381E-3</v>
      </c>
      <c r="AM70" s="11">
        <f>'ICP-MS Results'!CM31</f>
        <v>-0.19818782758348399</v>
      </c>
      <c r="AN70" s="11">
        <f>'ICP-MS Results'!CO31</f>
        <v>-2.3699724044872199E-3</v>
      </c>
      <c r="AO70" s="11">
        <f>'ICP-MS Results'!CQ31</f>
        <v>-8.6483493345591595E-3</v>
      </c>
      <c r="AP70" s="11">
        <f>'ICP-MS Results'!CS31</f>
        <v>-8.0919980678732795E-3</v>
      </c>
      <c r="AQ70" s="11">
        <f>'ICP-MS Results'!CU31</f>
        <v>6.1507350040328895E-4</v>
      </c>
      <c r="AR70" s="11">
        <f>'ICP-MS Results'!CW31</f>
        <v>-2.8043793523941899E-3</v>
      </c>
      <c r="AS70" s="11">
        <f>'ICP-MS Results'!CY31</f>
        <v>-1.20585241670523E-2</v>
      </c>
      <c r="AT70" s="11">
        <f>'ICP-MS Results'!DA31</f>
        <v>-1.51244165121984E-2</v>
      </c>
      <c r="AU70" s="11">
        <f>'ICP-MS Results'!DC31</f>
        <v>-5.2236005235059401E-3</v>
      </c>
      <c r="AV70" s="11">
        <f>'ICP-MS Results'!DE31</f>
        <v>-5.0564196193989101E-3</v>
      </c>
      <c r="AW70" s="11">
        <f>'ICP-MS Results'!DG31</f>
        <v>-1.07058700910234E-2</v>
      </c>
      <c r="AX70" s="11">
        <f>'ICP-MS Results'!DI31</f>
        <v>-1.6765877049750601E-2</v>
      </c>
      <c r="AY70" s="11">
        <f>'ICP-MS Results'!DK31</f>
        <v>-1.3135270096074601E-2</v>
      </c>
      <c r="AZ70" s="11">
        <f>'ICP-MS Results'!DM31</f>
        <v>-2.3231352935195499E-3</v>
      </c>
      <c r="BA70" s="11">
        <f>'ICP-MS Results'!DO31</f>
        <v>1.3959058346864599E-3</v>
      </c>
      <c r="BB70" s="11">
        <f>'ICP-MS Results'!DQ31</f>
        <v>-0.110454925928262</v>
      </c>
      <c r="BC70" s="11">
        <f>'ICP-MS Results'!DS31</f>
        <v>1.86539322426199E-3</v>
      </c>
      <c r="BD70" s="11">
        <f>'ICP-MS Results'!DU31</f>
        <v>-3.25974583621014E-2</v>
      </c>
      <c r="BE70" s="11">
        <f>'ICP-MS Results'!DW31</f>
        <v>9.7635657531795902E-4</v>
      </c>
      <c r="BF70" s="11">
        <f>'ICP-MS Results'!DY31</f>
        <v>1.2370178280342601E-2</v>
      </c>
      <c r="BG70" s="11">
        <f>'ICP-MS Results'!EA31</f>
        <v>4.1363731546272598E-6</v>
      </c>
      <c r="BH70" s="11">
        <f>'ICP-MS Results'!EC31</f>
        <v>-5.34445833154625E-2</v>
      </c>
      <c r="BI70" s="11">
        <f>'ICP-MS Results'!EE31</f>
        <v>-7.8301982177383708E-3</v>
      </c>
      <c r="BJ70">
        <f>'ICP-MS Results'!EF31</f>
        <v>109.431003484031</v>
      </c>
      <c r="BK70">
        <f>'ICP-MS Results'!EG31</f>
        <v>128.68829941769701</v>
      </c>
      <c r="BL70">
        <f>'ICP-MS Results'!EH31</f>
        <v>104.784440931437</v>
      </c>
    </row>
    <row r="71" spans="1:64" x14ac:dyDescent="0.25">
      <c r="A71" t="str">
        <f>'ICP-MS Results'!C32</f>
        <v>Rinse</v>
      </c>
      <c r="C71" s="11">
        <f>'ICP-MS Results'!E32</f>
        <v>-3.5580693903480599E-3</v>
      </c>
      <c r="D71" s="11">
        <f>'ICP-MS Results'!G32</f>
        <v>-1.3829091817693399E-3</v>
      </c>
      <c r="E71" s="11">
        <f>'ICP-MS Results'!J32</f>
        <v>-0.78740922032243399</v>
      </c>
      <c r="F71" s="11">
        <f>'ICP-MS Results'!M32</f>
        <v>-8.2064790820701905</v>
      </c>
      <c r="G71" s="11">
        <f>'ICP-MS Results'!P32</f>
        <v>-1.29546081334673</v>
      </c>
      <c r="H71" s="11">
        <f>'ICP-MS Results'!Q32</f>
        <v>23.3363533292463</v>
      </c>
      <c r="I71" s="11">
        <f>'ICP-MS Results'!S32</f>
        <v>1.2120243055707001</v>
      </c>
      <c r="J71" s="11">
        <f>'ICP-MS Results'!AC32</f>
        <v>-0.11466807892844399</v>
      </c>
      <c r="K71" s="11">
        <f>'ICP-MS Results'!AE32</f>
        <v>-3.70571951649519E-2</v>
      </c>
      <c r="L71" s="11">
        <f>'ICP-MS Results'!AG32</f>
        <v>4.1055537992213897E-2</v>
      </c>
      <c r="M71" s="11">
        <f>'ICP-MS Results'!AI32</f>
        <v>-0.214599764284964</v>
      </c>
      <c r="N71" s="11">
        <f>'ICP-MS Results'!AK32</f>
        <v>-5.3567172810632301E-2</v>
      </c>
      <c r="O71" s="11">
        <f>'ICP-MS Results'!AN32</f>
        <v>-5.6331960001539096</v>
      </c>
      <c r="P71" s="11">
        <f>'ICP-MS Results'!AP32</f>
        <v>-4.9513644168400197E-3</v>
      </c>
      <c r="Q71" s="11">
        <f>'ICP-MS Results'!AR32</f>
        <v>3.0494274804071599E-2</v>
      </c>
      <c r="R71" s="11">
        <f>'ICP-MS Results'!AT32</f>
        <v>1.40338007312154E-2</v>
      </c>
      <c r="S71" s="11">
        <f>'ICP-MS Results'!AV32</f>
        <v>0.20059188448339299</v>
      </c>
      <c r="T71" s="11">
        <f>'ICP-MS Results'!AX32</f>
        <v>7.2100835860882898E-3</v>
      </c>
      <c r="U71" s="11">
        <f>'ICP-MS Results'!AZ32</f>
        <v>-3.3234288567195298E-2</v>
      </c>
      <c r="V71" s="11">
        <f>'ICP-MS Results'!BB32</f>
        <v>4.0691373562652601E-2</v>
      </c>
      <c r="W71" s="11">
        <f>'ICP-MS Results'!BF32</f>
        <v>0.118072382877208</v>
      </c>
      <c r="X71" s="11">
        <f>'ICP-MS Results'!BH32</f>
        <v>9.8788549884339608E-3</v>
      </c>
      <c r="Y71" s="11">
        <f>'ICP-MS Results'!BJ32</f>
        <v>9.5374398914774894E-2</v>
      </c>
      <c r="Z71" s="11">
        <f>'ICP-MS Results'!BM32</f>
        <v>-2.0500850563203299</v>
      </c>
      <c r="AA71" s="11">
        <f>'ICP-MS Results'!BO32</f>
        <v>-2.69770203502529E-2</v>
      </c>
      <c r="AB71" s="11">
        <f>'ICP-MS Results'!BQ32</f>
        <v>4.6435734698603397E-3</v>
      </c>
      <c r="AC71" s="11">
        <f>'ICP-MS Results'!BS32</f>
        <v>1.27900122861874E-2</v>
      </c>
      <c r="AD71" s="11">
        <f>'ICP-MS Results'!BT32</f>
        <v>2.76846300367601E-2</v>
      </c>
      <c r="AE71" s="11">
        <f>'ICP-MS Results'!BW32</f>
        <v>-1.00322366524853E-3</v>
      </c>
      <c r="AF71" s="11">
        <f>'ICP-MS Results'!BY32</f>
        <v>-2.6849623731574298E-3</v>
      </c>
      <c r="AG71" s="11">
        <f>'ICP-MS Results'!CA32</f>
        <v>9.9270150946223795E-2</v>
      </c>
      <c r="AH71" s="11">
        <f>'ICP-MS Results'!CC32</f>
        <v>-0.28283801064105701</v>
      </c>
      <c r="AI71" s="11">
        <f>'ICP-MS Results'!CE32</f>
        <v>3.8031009132050098E-2</v>
      </c>
      <c r="AJ71" s="11">
        <f>'ICP-MS Results'!CF32</f>
        <v>-2.40304830763691E-2</v>
      </c>
      <c r="AK71" s="11">
        <f>'ICP-MS Results'!CI32</f>
        <v>-4.7131945923606401E-2</v>
      </c>
      <c r="AL71" s="11">
        <f>'ICP-MS Results'!CK32</f>
        <v>-3.2394786537911701E-3</v>
      </c>
      <c r="AM71" s="11">
        <f>'ICP-MS Results'!CM32</f>
        <v>-0.19856005485794601</v>
      </c>
      <c r="AN71" s="11">
        <f>'ICP-MS Results'!CO32</f>
        <v>-2.1193200960134399E-3</v>
      </c>
      <c r="AO71" s="11">
        <f>'ICP-MS Results'!CQ32</f>
        <v>-7.2873073978165096E-3</v>
      </c>
      <c r="AP71" s="11">
        <f>'ICP-MS Results'!CS32</f>
        <v>-5.80110762935081E-3</v>
      </c>
      <c r="AQ71" s="11">
        <f>'ICP-MS Results'!CU32</f>
        <v>2.9746003173416898E-3</v>
      </c>
      <c r="AR71" s="11">
        <f>'ICP-MS Results'!CW32</f>
        <v>-4.0191949426662396E-3</v>
      </c>
      <c r="AS71" s="11">
        <f>'ICP-MS Results'!CY32</f>
        <v>-1.1866101723693E-2</v>
      </c>
      <c r="AT71" s="11">
        <f>'ICP-MS Results'!DA32</f>
        <v>-1.46684053338293E-2</v>
      </c>
      <c r="AU71" s="11">
        <f>'ICP-MS Results'!DC32</f>
        <v>-5.3075847349053299E-3</v>
      </c>
      <c r="AV71" s="11">
        <f>'ICP-MS Results'!DE32</f>
        <v>-4.3210189130819497E-3</v>
      </c>
      <c r="AW71" s="11">
        <f>'ICP-MS Results'!DG32</f>
        <v>-1.0346723914800701E-2</v>
      </c>
      <c r="AX71" s="11">
        <f>'ICP-MS Results'!DI32</f>
        <v>-1.6483471143079999E-2</v>
      </c>
      <c r="AY71" s="11">
        <f>'ICP-MS Results'!DK32</f>
        <v>-1.3585257216118699E-2</v>
      </c>
      <c r="AZ71" s="11">
        <f>'ICP-MS Results'!DM32</f>
        <v>-2.7412843776100202E-3</v>
      </c>
      <c r="BA71" s="11">
        <f>'ICP-MS Results'!DO32</f>
        <v>1.3803320564357499E-3</v>
      </c>
      <c r="BB71" s="11">
        <f>'ICP-MS Results'!DQ32</f>
        <v>-0.139741015758162</v>
      </c>
      <c r="BC71" s="11">
        <f>'ICP-MS Results'!DS32</f>
        <v>1.8378458590938701E-3</v>
      </c>
      <c r="BD71" s="11">
        <f>'ICP-MS Results'!DU32</f>
        <v>-3.6966693865329803E-2</v>
      </c>
      <c r="BE71" s="11">
        <f>'ICP-MS Results'!DW32</f>
        <v>-3.3339189818031999E-3</v>
      </c>
      <c r="BF71" s="11">
        <f>'ICP-MS Results'!DY32</f>
        <v>1.3058598022556E-2</v>
      </c>
      <c r="BG71" s="11">
        <f>'ICP-MS Results'!EA32</f>
        <v>-6.7177134100850702E-3</v>
      </c>
      <c r="BH71" s="11">
        <f>'ICP-MS Results'!EC32</f>
        <v>-5.3417644851061603E-2</v>
      </c>
      <c r="BI71" s="11">
        <f>'ICP-MS Results'!EE32</f>
        <v>-7.27281729124854E-3</v>
      </c>
      <c r="BJ71">
        <f>'ICP-MS Results'!EF32</f>
        <v>100.09134509271</v>
      </c>
      <c r="BK71">
        <f>'ICP-MS Results'!EG32</f>
        <v>112.879755923963</v>
      </c>
      <c r="BL71">
        <f>'ICP-MS Results'!EH32</f>
        <v>100.20933515635799</v>
      </c>
    </row>
    <row r="72" spans="1:64" x14ac:dyDescent="0.25">
      <c r="A72" t="str">
        <f>'ICP-MS Results'!C33</f>
        <v>10 ppb QC</v>
      </c>
      <c r="C72" s="11">
        <f>'ICP-MS Results'!E33</f>
        <v>9.93605393255379</v>
      </c>
      <c r="D72" s="11">
        <f>'ICP-MS Results'!G33</f>
        <v>9.5816002645748508</v>
      </c>
      <c r="E72" s="11">
        <f>'ICP-MS Results'!J33</f>
        <v>12.627608144013999</v>
      </c>
      <c r="F72" s="11">
        <f>'ICP-MS Results'!M33</f>
        <v>10.426362317187101</v>
      </c>
      <c r="G72" s="11">
        <f>'ICP-MS Results'!P33</f>
        <v>14.277122329881401</v>
      </c>
      <c r="H72" s="11">
        <f>'ICP-MS Results'!Q33</f>
        <v>40.900144228686301</v>
      </c>
      <c r="I72" s="11">
        <f>'ICP-MS Results'!S33</f>
        <v>13.7276052840826</v>
      </c>
      <c r="J72" s="11">
        <f>'ICP-MS Results'!AC33</f>
        <v>10.4344542950444</v>
      </c>
      <c r="K72" s="11">
        <f>'ICP-MS Results'!AE33</f>
        <v>11.419341582275401</v>
      </c>
      <c r="L72" s="11">
        <f>'ICP-MS Results'!AG33</f>
        <v>10.3812242229824</v>
      </c>
      <c r="M72" s="11">
        <f>'ICP-MS Results'!AI33</f>
        <v>10.207370215563801</v>
      </c>
      <c r="N72" s="11">
        <f>'ICP-MS Results'!AK33</f>
        <v>10.5161823130451</v>
      </c>
      <c r="O72" s="11">
        <f>'ICP-MS Results'!AN33</f>
        <v>16.934533130581599</v>
      </c>
      <c r="P72" s="11">
        <f>'ICP-MS Results'!AP33</f>
        <v>10.3130145024898</v>
      </c>
      <c r="Q72" s="11">
        <f>'ICP-MS Results'!AR33</f>
        <v>9.9808310160095601</v>
      </c>
      <c r="R72" s="11">
        <f>'ICP-MS Results'!AT33</f>
        <v>10.3050468037687</v>
      </c>
      <c r="S72" s="11">
        <f>'ICP-MS Results'!AV33</f>
        <v>13.133907279947</v>
      </c>
      <c r="T72" s="11">
        <f>'ICP-MS Results'!AX33</f>
        <v>10.106824922808</v>
      </c>
      <c r="U72" s="11">
        <f>'ICP-MS Results'!AZ33</f>
        <v>10.3883786147151</v>
      </c>
      <c r="V72" s="11">
        <f>'ICP-MS Results'!BB33</f>
        <v>10.4715647467588</v>
      </c>
      <c r="W72" s="11">
        <f>'ICP-MS Results'!BF33</f>
        <v>11.215154058697401</v>
      </c>
      <c r="X72" s="11">
        <f>'ICP-MS Results'!BH33</f>
        <v>10.3747478072356</v>
      </c>
      <c r="Y72" s="11">
        <f>'ICP-MS Results'!BJ33</f>
        <v>10.4018418799914</v>
      </c>
      <c r="Z72" s="11">
        <f>'ICP-MS Results'!BM33</f>
        <v>11.3286536500993</v>
      </c>
      <c r="AA72" s="11">
        <f>'ICP-MS Results'!BO33</f>
        <v>10.5080649585827</v>
      </c>
      <c r="AB72" s="11">
        <f>'ICP-MS Results'!BQ33</f>
        <v>9.9920703274941296</v>
      </c>
      <c r="AC72" s="11">
        <f>'ICP-MS Results'!BS33</f>
        <v>10.149822153702701</v>
      </c>
      <c r="AD72" s="11">
        <f>'ICP-MS Results'!BT33</f>
        <v>10.117954675808701</v>
      </c>
      <c r="AE72" s="11">
        <f>'ICP-MS Results'!BW33</f>
        <v>9.9568947993408496</v>
      </c>
      <c r="AF72" s="11">
        <f>'ICP-MS Results'!BY33</f>
        <v>10.4712020539774</v>
      </c>
      <c r="AG72" s="11">
        <f>'ICP-MS Results'!CA33</f>
        <v>10.196913438138999</v>
      </c>
      <c r="AH72" s="11">
        <f>'ICP-MS Results'!CC33</f>
        <v>10.2045524949416</v>
      </c>
      <c r="AI72" s="11">
        <f>'ICP-MS Results'!CE33</f>
        <v>9.08651927887359</v>
      </c>
      <c r="AJ72" s="11">
        <f>'ICP-MS Results'!CF33</f>
        <v>10.136355056804399</v>
      </c>
      <c r="AK72" s="11">
        <f>'ICP-MS Results'!CI33</f>
        <v>10.389724562773999</v>
      </c>
      <c r="AL72" s="11">
        <f>'ICP-MS Results'!CK33</f>
        <v>10.125255714885601</v>
      </c>
      <c r="AM72" s="11">
        <f>'ICP-MS Results'!CM33</f>
        <v>10.145659755274201</v>
      </c>
      <c r="AN72" s="11">
        <f>'ICP-MS Results'!CO33</f>
        <v>10.0280839069507</v>
      </c>
      <c r="AO72" s="11">
        <f>'ICP-MS Results'!CQ33</f>
        <v>9.8993614414486402</v>
      </c>
      <c r="AP72" s="11">
        <f>'ICP-MS Results'!CS33</f>
        <v>9.9435849981072799</v>
      </c>
      <c r="AQ72" s="11">
        <f>'ICP-MS Results'!CU33</f>
        <v>9.9859565130776904</v>
      </c>
      <c r="AR72" s="11">
        <f>'ICP-MS Results'!CW33</f>
        <v>9.7638471008602092</v>
      </c>
      <c r="AS72" s="11">
        <f>'ICP-MS Results'!CY33</f>
        <v>9.6732749356472407</v>
      </c>
      <c r="AT72" s="11">
        <f>'ICP-MS Results'!DA33</f>
        <v>9.6723206393455392</v>
      </c>
      <c r="AU72" s="11">
        <f>'ICP-MS Results'!DC33</f>
        <v>9.6041825919526005</v>
      </c>
      <c r="AV72" s="11">
        <f>'ICP-MS Results'!DE33</f>
        <v>9.6134167108685205</v>
      </c>
      <c r="AW72" s="11">
        <f>'ICP-MS Results'!DG33</f>
        <v>9.6075318237591905</v>
      </c>
      <c r="AX72" s="11">
        <f>'ICP-MS Results'!DI33</f>
        <v>9.5296564964292791</v>
      </c>
      <c r="AY72" s="11">
        <f>'ICP-MS Results'!DK33</f>
        <v>9.7038302333859594</v>
      </c>
      <c r="AZ72" s="11">
        <f>'ICP-MS Results'!DM33</f>
        <v>9.2223122390014307</v>
      </c>
      <c r="BA72" s="11">
        <f>'ICP-MS Results'!DO33</f>
        <v>5.7620321716409899</v>
      </c>
      <c r="BB72" s="11">
        <f>'ICP-MS Results'!DQ33</f>
        <v>8.5503022947314697</v>
      </c>
      <c r="BC72" s="11">
        <f>'ICP-MS Results'!DS33</f>
        <v>9.3613984700913004</v>
      </c>
      <c r="BD72" s="11">
        <f>'ICP-MS Results'!DU33</f>
        <v>9.0153979371561306</v>
      </c>
      <c r="BE72" s="11">
        <f>'ICP-MS Results'!DW33</f>
        <v>9.1321836113534793</v>
      </c>
      <c r="BF72" s="11">
        <f>'ICP-MS Results'!DY33</f>
        <v>9.2913369268581203</v>
      </c>
      <c r="BG72" s="11">
        <f>'ICP-MS Results'!EA33</f>
        <v>9.2301084346793996</v>
      </c>
      <c r="BH72" s="11">
        <f>'ICP-MS Results'!EC33</f>
        <v>8.9004615673554603</v>
      </c>
      <c r="BI72" s="11">
        <f>'ICP-MS Results'!EE33</f>
        <v>8.7993938763042401</v>
      </c>
      <c r="BJ72">
        <f>'ICP-MS Results'!EF33</f>
        <v>95.930785493296398</v>
      </c>
      <c r="BK72">
        <f>'ICP-MS Results'!EG33</f>
        <v>104.009453922879</v>
      </c>
      <c r="BL72">
        <f>'ICP-MS Results'!EH33</f>
        <v>94.829933404846102</v>
      </c>
    </row>
    <row r="73" spans="1:64" x14ac:dyDescent="0.25">
      <c r="A73" s="11" t="s">
        <v>238</v>
      </c>
      <c r="C73" s="12">
        <f>C72/10</f>
        <v>0.993605393255379</v>
      </c>
      <c r="D73" s="12">
        <f t="shared" ref="D73:BI73" si="40">D72/10</f>
        <v>0.9581600264574851</v>
      </c>
      <c r="E73" s="12">
        <f t="shared" si="40"/>
        <v>1.2627608144014</v>
      </c>
      <c r="F73" s="12">
        <f t="shared" si="40"/>
        <v>1.0426362317187101</v>
      </c>
      <c r="G73" s="12">
        <f t="shared" si="40"/>
        <v>1.42771223298814</v>
      </c>
      <c r="H73" s="12">
        <f t="shared" si="40"/>
        <v>4.0900144228686299</v>
      </c>
      <c r="I73" s="12">
        <f t="shared" si="40"/>
        <v>1.37276052840826</v>
      </c>
      <c r="J73" s="12">
        <f t="shared" si="40"/>
        <v>1.04344542950444</v>
      </c>
      <c r="K73" s="12">
        <f t="shared" si="40"/>
        <v>1.14193415822754</v>
      </c>
      <c r="L73" s="12">
        <f t="shared" si="40"/>
        <v>1.0381224222982399</v>
      </c>
      <c r="M73" s="12">
        <f t="shared" si="40"/>
        <v>1.02073702155638</v>
      </c>
      <c r="N73" s="12">
        <f t="shared" si="40"/>
        <v>1.0516182313045099</v>
      </c>
      <c r="O73" s="12">
        <f t="shared" si="40"/>
        <v>1.6934533130581599</v>
      </c>
      <c r="P73" s="12">
        <f t="shared" si="40"/>
        <v>1.0313014502489799</v>
      </c>
      <c r="Q73" s="12">
        <f t="shared" si="40"/>
        <v>0.99808310160095604</v>
      </c>
      <c r="R73" s="12">
        <f t="shared" si="40"/>
        <v>1.03050468037687</v>
      </c>
      <c r="S73" s="12">
        <f t="shared" si="40"/>
        <v>1.3133907279946999</v>
      </c>
      <c r="T73" s="12">
        <f t="shared" si="40"/>
        <v>1.0106824922808</v>
      </c>
      <c r="U73" s="12">
        <f t="shared" si="40"/>
        <v>1.0388378614715099</v>
      </c>
      <c r="V73" s="12">
        <f t="shared" si="40"/>
        <v>1.0471564746758799</v>
      </c>
      <c r="W73" s="12">
        <f t="shared" si="40"/>
        <v>1.1215154058697401</v>
      </c>
      <c r="X73" s="12">
        <f t="shared" si="40"/>
        <v>1.03747478072356</v>
      </c>
      <c r="Y73" s="12">
        <f t="shared" si="40"/>
        <v>1.04018418799914</v>
      </c>
      <c r="Z73" s="12">
        <f t="shared" si="40"/>
        <v>1.1328653650099301</v>
      </c>
      <c r="AA73" s="12">
        <f t="shared" si="40"/>
        <v>1.0508064958582701</v>
      </c>
      <c r="AB73" s="12">
        <f t="shared" si="40"/>
        <v>0.99920703274941292</v>
      </c>
      <c r="AC73" s="12">
        <f t="shared" si="40"/>
        <v>1.0149822153702701</v>
      </c>
      <c r="AD73" s="12">
        <f t="shared" si="40"/>
        <v>1.01179546758087</v>
      </c>
      <c r="AE73" s="12">
        <f t="shared" si="40"/>
        <v>0.99568947993408496</v>
      </c>
      <c r="AF73" s="12">
        <f t="shared" si="40"/>
        <v>1.04712020539774</v>
      </c>
      <c r="AG73" s="12">
        <f t="shared" si="40"/>
        <v>1.0196913438138999</v>
      </c>
      <c r="AH73" s="12">
        <f t="shared" si="40"/>
        <v>1.0204552494941601</v>
      </c>
      <c r="AI73" s="12">
        <f t="shared" si="40"/>
        <v>0.90865192788735905</v>
      </c>
      <c r="AJ73" s="12">
        <f t="shared" si="40"/>
        <v>1.01363550568044</v>
      </c>
      <c r="AK73" s="12">
        <f t="shared" si="40"/>
        <v>1.0389724562773999</v>
      </c>
      <c r="AL73" s="12">
        <f t="shared" si="40"/>
        <v>1.0125255714885601</v>
      </c>
      <c r="AM73" s="12">
        <f t="shared" si="40"/>
        <v>1.0145659755274201</v>
      </c>
      <c r="AN73" s="12">
        <f t="shared" si="40"/>
        <v>1.00280839069507</v>
      </c>
      <c r="AO73" s="12">
        <f t="shared" si="40"/>
        <v>0.98993614414486397</v>
      </c>
      <c r="AP73" s="12">
        <f t="shared" si="40"/>
        <v>0.99435849981072799</v>
      </c>
      <c r="AQ73" s="12">
        <f t="shared" si="40"/>
        <v>0.99859565130776906</v>
      </c>
      <c r="AR73" s="12">
        <f t="shared" si="40"/>
        <v>0.9763847100860209</v>
      </c>
      <c r="AS73" s="12">
        <f t="shared" si="40"/>
        <v>0.96732749356472403</v>
      </c>
      <c r="AT73" s="12">
        <f t="shared" si="40"/>
        <v>0.96723206393455397</v>
      </c>
      <c r="AU73" s="12">
        <f t="shared" si="40"/>
        <v>0.96041825919526003</v>
      </c>
      <c r="AV73" s="12">
        <f t="shared" si="40"/>
        <v>0.96134167108685209</v>
      </c>
      <c r="AW73" s="12">
        <f t="shared" si="40"/>
        <v>0.960753182375919</v>
      </c>
      <c r="AX73" s="12">
        <f t="shared" si="40"/>
        <v>0.95296564964292796</v>
      </c>
      <c r="AY73" s="12">
        <f t="shared" si="40"/>
        <v>0.97038302333859594</v>
      </c>
      <c r="AZ73" s="12">
        <f t="shared" si="40"/>
        <v>0.92223122390014312</v>
      </c>
      <c r="BA73" s="12">
        <f t="shared" si="40"/>
        <v>0.57620321716409895</v>
      </c>
      <c r="BB73" s="12">
        <f t="shared" si="40"/>
        <v>0.855030229473147</v>
      </c>
      <c r="BC73" s="12">
        <f t="shared" si="40"/>
        <v>0.93613984700913</v>
      </c>
      <c r="BD73" s="12">
        <f t="shared" si="40"/>
        <v>0.9015397937156131</v>
      </c>
      <c r="BE73" s="12">
        <f t="shared" si="40"/>
        <v>0.91321836113534793</v>
      </c>
      <c r="BF73" s="12">
        <f t="shared" si="40"/>
        <v>0.92913369268581203</v>
      </c>
      <c r="BG73" s="12">
        <f t="shared" si="40"/>
        <v>0.92301084346793993</v>
      </c>
      <c r="BH73" s="12">
        <f t="shared" si="40"/>
        <v>0.89004615673554599</v>
      </c>
      <c r="BI73" s="12">
        <f t="shared" si="40"/>
        <v>0.87993938763042401</v>
      </c>
    </row>
    <row r="74" spans="1:64" x14ac:dyDescent="0.25">
      <c r="A74" t="str">
        <f>'ICP-MS Results'!C34</f>
        <v>200 ppb QC</v>
      </c>
      <c r="C74" s="11">
        <f>'ICP-MS Results'!E34</f>
        <v>206.53137910452401</v>
      </c>
      <c r="D74" s="11">
        <f>'ICP-MS Results'!G34</f>
        <v>200.82826684443799</v>
      </c>
      <c r="E74" s="11">
        <f>'ICP-MS Results'!J34</f>
        <v>189.09153044973399</v>
      </c>
      <c r="F74" s="11">
        <f>'ICP-MS Results'!M34</f>
        <v>201.09149821277899</v>
      </c>
      <c r="G74" s="11">
        <f>'ICP-MS Results'!P34</f>
        <v>202.374850734028</v>
      </c>
      <c r="H74" s="11">
        <f>'ICP-MS Results'!Q34</f>
        <v>232.793980754578</v>
      </c>
      <c r="I74" s="11">
        <f>'ICP-MS Results'!S34</f>
        <v>202.22750677417301</v>
      </c>
      <c r="J74" s="11">
        <f>'ICP-MS Results'!AC34</f>
        <v>202.1542475812</v>
      </c>
      <c r="K74" s="11">
        <f>'ICP-MS Results'!AE34</f>
        <v>203.70551897836501</v>
      </c>
      <c r="L74" s="11">
        <f>'ICP-MS Results'!AG34</f>
        <v>201.88939036469901</v>
      </c>
      <c r="M74" s="11">
        <f>'ICP-MS Results'!AI34</f>
        <v>201.042097724928</v>
      </c>
      <c r="N74" s="11">
        <f>'ICP-MS Results'!AK34</f>
        <v>206.47746867564899</v>
      </c>
      <c r="O74" s="11">
        <f>'ICP-MS Results'!AN34</f>
        <v>202.65640032652999</v>
      </c>
      <c r="P74" s="11">
        <f>'ICP-MS Results'!AP34</f>
        <v>200.287001165601</v>
      </c>
      <c r="Q74" s="11">
        <f>'ICP-MS Results'!AR34</f>
        <v>198.38880622645701</v>
      </c>
      <c r="R74" s="11">
        <f>'ICP-MS Results'!AT34</f>
        <v>202.07600940060601</v>
      </c>
      <c r="S74" s="11">
        <f>'ICP-MS Results'!AV34</f>
        <v>204.02000810737701</v>
      </c>
      <c r="T74" s="11">
        <f>'ICP-MS Results'!AX34</f>
        <v>202.08842943495</v>
      </c>
      <c r="U74" s="11">
        <f>'ICP-MS Results'!AZ34</f>
        <v>206.72409537509199</v>
      </c>
      <c r="V74" s="11">
        <f>'ICP-MS Results'!BB34</f>
        <v>201.861692312782</v>
      </c>
      <c r="W74" s="11">
        <f>'ICP-MS Results'!BF34</f>
        <v>205.98381473401801</v>
      </c>
      <c r="X74" s="11">
        <f>'ICP-MS Results'!BH34</f>
        <v>207.70051895607901</v>
      </c>
      <c r="Y74" s="11">
        <f>'ICP-MS Results'!BJ34</f>
        <v>205.42867736176601</v>
      </c>
      <c r="Z74" s="11">
        <f>'ICP-MS Results'!BM34</f>
        <v>210.34334785218701</v>
      </c>
      <c r="AA74" s="11">
        <f>'ICP-MS Results'!BO34</f>
        <v>209.777597454041</v>
      </c>
      <c r="AB74" s="11">
        <f>'ICP-MS Results'!BQ34</f>
        <v>194.310820040891</v>
      </c>
      <c r="AC74" s="11">
        <f>'ICP-MS Results'!BS34</f>
        <v>211.580613112435</v>
      </c>
      <c r="AD74" s="11">
        <f>'ICP-MS Results'!BT34</f>
        <v>210.405668930068</v>
      </c>
      <c r="AE74" s="11">
        <f>'ICP-MS Results'!BW34</f>
        <v>207.97387625791799</v>
      </c>
      <c r="AF74" s="11">
        <f>'ICP-MS Results'!BY34</f>
        <v>210.26568354803101</v>
      </c>
      <c r="AG74" s="11">
        <f>'ICP-MS Results'!CA34</f>
        <v>212.191725432152</v>
      </c>
      <c r="AH74" s="11">
        <f>'ICP-MS Results'!CC34</f>
        <v>210.709673285755</v>
      </c>
      <c r="AI74" s="11">
        <f>'ICP-MS Results'!CE34</f>
        <v>208.78541118729399</v>
      </c>
      <c r="AJ74" s="11">
        <f>'ICP-MS Results'!CF34</f>
        <v>206.67583616348699</v>
      </c>
      <c r="AK74" s="11">
        <f>'ICP-MS Results'!CI34</f>
        <v>207.34070347125001</v>
      </c>
      <c r="AL74" s="11">
        <f>'ICP-MS Results'!CK34</f>
        <v>206.84121261537001</v>
      </c>
      <c r="AM74" s="11">
        <f>'ICP-MS Results'!CM34</f>
        <v>206.24664075299501</v>
      </c>
      <c r="AN74" s="11">
        <f>'ICP-MS Results'!CO34</f>
        <v>205.398656538301</v>
      </c>
      <c r="AO74" s="11">
        <f>'ICP-MS Results'!CQ34</f>
        <v>208.48604036921901</v>
      </c>
      <c r="AP74" s="11">
        <f>'ICP-MS Results'!CS34</f>
        <v>207.96344491237099</v>
      </c>
      <c r="AQ74" s="11">
        <f>'ICP-MS Results'!CU34</f>
        <v>205.932952463107</v>
      </c>
      <c r="AR74" s="11">
        <f>'ICP-MS Results'!CW34</f>
        <v>205.087005834481</v>
      </c>
      <c r="AS74" s="11">
        <f>'ICP-MS Results'!CY34</f>
        <v>202.444572253334</v>
      </c>
      <c r="AT74" s="11">
        <f>'ICP-MS Results'!DA34</f>
        <v>204.397547017097</v>
      </c>
      <c r="AU74" s="11">
        <f>'ICP-MS Results'!DC34</f>
        <v>203.43129046310099</v>
      </c>
      <c r="AV74" s="11">
        <f>'ICP-MS Results'!DE34</f>
        <v>203.243752680901</v>
      </c>
      <c r="AW74" s="11">
        <f>'ICP-MS Results'!DG34</f>
        <v>203.05213228069701</v>
      </c>
      <c r="AX74" s="11">
        <f>'ICP-MS Results'!DI34</f>
        <v>205.02123660926199</v>
      </c>
      <c r="AY74" s="11">
        <f>'ICP-MS Results'!DK34</f>
        <v>204.85671798729899</v>
      </c>
      <c r="AZ74" s="11">
        <f>'ICP-MS Results'!DM34</f>
        <v>204.64578162381801</v>
      </c>
      <c r="BA74" s="11">
        <f>'ICP-MS Results'!DO34</f>
        <v>183.45073433071801</v>
      </c>
      <c r="BB74" s="11">
        <f>'ICP-MS Results'!DQ34</f>
        <v>199.10109581613901</v>
      </c>
      <c r="BC74" s="11">
        <f>'ICP-MS Results'!DS34</f>
        <v>201.797522507026</v>
      </c>
      <c r="BD74" s="11">
        <f>'ICP-MS Results'!DU34</f>
        <v>199.85039861893199</v>
      </c>
      <c r="BE74" s="11">
        <f>'ICP-MS Results'!DW34</f>
        <v>199.454660511431</v>
      </c>
      <c r="BF74" s="11">
        <f>'ICP-MS Results'!DY34</f>
        <v>202.181388557416</v>
      </c>
      <c r="BG74" s="11">
        <f>'ICP-MS Results'!EA34</f>
        <v>202.73337738901799</v>
      </c>
      <c r="BH74" s="11">
        <f>'ICP-MS Results'!EC34</f>
        <v>200.16678548133501</v>
      </c>
      <c r="BI74" s="11">
        <f>'ICP-MS Results'!EE34</f>
        <v>197.893968429072</v>
      </c>
      <c r="BJ74">
        <f>'ICP-MS Results'!EF34</f>
        <v>90.240835243099298</v>
      </c>
      <c r="BK74">
        <f>'ICP-MS Results'!EG34</f>
        <v>96.607950785213902</v>
      </c>
      <c r="BL74">
        <f>'ICP-MS Results'!EH34</f>
        <v>86.429400491919495</v>
      </c>
    </row>
    <row r="75" spans="1:64" x14ac:dyDescent="0.25">
      <c r="A75" s="11" t="s">
        <v>238</v>
      </c>
      <c r="C75" s="12">
        <f>C74/200</f>
        <v>1.0326568955226201</v>
      </c>
      <c r="D75" s="12">
        <f t="shared" ref="D75:BI75" si="41">D74/200</f>
        <v>1.0041413342221899</v>
      </c>
      <c r="E75" s="12">
        <f t="shared" si="41"/>
        <v>0.94545765224866996</v>
      </c>
      <c r="F75" s="12">
        <f t="shared" si="41"/>
        <v>1.0054574910638949</v>
      </c>
      <c r="G75" s="12">
        <f t="shared" si="41"/>
        <v>1.0118742536701399</v>
      </c>
      <c r="H75" s="12">
        <f t="shared" si="41"/>
        <v>1.1639699037728901</v>
      </c>
      <c r="I75" s="12">
        <f t="shared" si="41"/>
        <v>1.011137533870865</v>
      </c>
      <c r="J75" s="12">
        <f t="shared" si="41"/>
        <v>1.0107712379059999</v>
      </c>
      <c r="K75" s="12">
        <f t="shared" si="41"/>
        <v>1.0185275948918251</v>
      </c>
      <c r="L75" s="12">
        <f t="shared" si="41"/>
        <v>1.009446951823495</v>
      </c>
      <c r="M75" s="12">
        <f t="shared" si="41"/>
        <v>1.00521048862464</v>
      </c>
      <c r="N75" s="12">
        <f t="shared" si="41"/>
        <v>1.0323873433782449</v>
      </c>
      <c r="O75" s="12">
        <f t="shared" si="41"/>
        <v>1.01328200163265</v>
      </c>
      <c r="P75" s="12">
        <f t="shared" si="41"/>
        <v>1.001435005828005</v>
      </c>
      <c r="Q75" s="12">
        <f t="shared" si="41"/>
        <v>0.99194403113228502</v>
      </c>
      <c r="R75" s="12">
        <f t="shared" si="41"/>
        <v>1.01038004700303</v>
      </c>
      <c r="S75" s="12">
        <f t="shared" si="41"/>
        <v>1.020100040536885</v>
      </c>
      <c r="T75" s="12">
        <f t="shared" si="41"/>
        <v>1.01044214717475</v>
      </c>
      <c r="U75" s="12">
        <f t="shared" si="41"/>
        <v>1.03362047687546</v>
      </c>
      <c r="V75" s="12">
        <f t="shared" si="41"/>
        <v>1.0093084615639101</v>
      </c>
      <c r="W75" s="12">
        <f t="shared" si="41"/>
        <v>1.0299190736700901</v>
      </c>
      <c r="X75" s="12">
        <f t="shared" si="41"/>
        <v>1.038502594780395</v>
      </c>
      <c r="Y75" s="12">
        <f t="shared" si="41"/>
        <v>1.02714338680883</v>
      </c>
      <c r="Z75" s="12">
        <f t="shared" si="41"/>
        <v>1.051716739260935</v>
      </c>
      <c r="AA75" s="12">
        <f t="shared" si="41"/>
        <v>1.048887987270205</v>
      </c>
      <c r="AB75" s="12">
        <f t="shared" si="41"/>
        <v>0.97155410020445498</v>
      </c>
      <c r="AC75" s="12">
        <f t="shared" si="41"/>
        <v>1.0579030655621751</v>
      </c>
      <c r="AD75" s="12">
        <f t="shared" si="41"/>
        <v>1.05202834465034</v>
      </c>
      <c r="AE75" s="12">
        <f t="shared" si="41"/>
        <v>1.0398693812895901</v>
      </c>
      <c r="AF75" s="12">
        <f t="shared" si="41"/>
        <v>1.051328417740155</v>
      </c>
      <c r="AG75" s="12">
        <f t="shared" si="41"/>
        <v>1.0609586271607601</v>
      </c>
      <c r="AH75" s="12">
        <f t="shared" si="41"/>
        <v>1.053548366428775</v>
      </c>
      <c r="AI75" s="12">
        <f t="shared" si="41"/>
        <v>1.0439270559364699</v>
      </c>
      <c r="AJ75" s="12">
        <f t="shared" si="41"/>
        <v>1.0333791808174349</v>
      </c>
      <c r="AK75" s="12">
        <f t="shared" si="41"/>
        <v>1.03670351735625</v>
      </c>
      <c r="AL75" s="12">
        <f t="shared" si="41"/>
        <v>1.0342060630768501</v>
      </c>
      <c r="AM75" s="12">
        <f t="shared" si="41"/>
        <v>1.031233203764975</v>
      </c>
      <c r="AN75" s="12">
        <f t="shared" si="41"/>
        <v>1.0269932826915049</v>
      </c>
      <c r="AO75" s="12">
        <f t="shared" si="41"/>
        <v>1.0424302018460951</v>
      </c>
      <c r="AP75" s="12">
        <f t="shared" si="41"/>
        <v>1.0398172245618549</v>
      </c>
      <c r="AQ75" s="12">
        <f t="shared" si="41"/>
        <v>1.0296647623155351</v>
      </c>
      <c r="AR75" s="12">
        <f t="shared" si="41"/>
        <v>1.025435029172405</v>
      </c>
      <c r="AS75" s="12">
        <f t="shared" si="41"/>
        <v>1.0122228612666699</v>
      </c>
      <c r="AT75" s="12">
        <f t="shared" si="41"/>
        <v>1.0219877350854849</v>
      </c>
      <c r="AU75" s="12">
        <f t="shared" si="41"/>
        <v>1.017156452315505</v>
      </c>
      <c r="AV75" s="12">
        <f t="shared" si="41"/>
        <v>1.016218763404505</v>
      </c>
      <c r="AW75" s="12">
        <f t="shared" si="41"/>
        <v>1.0152606614034851</v>
      </c>
      <c r="AX75" s="12">
        <f t="shared" si="41"/>
        <v>1.02510618304631</v>
      </c>
      <c r="AY75" s="12">
        <f t="shared" si="41"/>
        <v>1.024283589936495</v>
      </c>
      <c r="AZ75" s="12">
        <f t="shared" si="41"/>
        <v>1.02322890811909</v>
      </c>
      <c r="BA75" s="12">
        <f t="shared" si="41"/>
        <v>0.91725367165359006</v>
      </c>
      <c r="BB75" s="12">
        <f t="shared" si="41"/>
        <v>0.99550547908069509</v>
      </c>
      <c r="BC75" s="12">
        <f t="shared" si="41"/>
        <v>1.00898761253513</v>
      </c>
      <c r="BD75" s="12">
        <f t="shared" si="41"/>
        <v>0.99925199309465995</v>
      </c>
      <c r="BE75" s="12">
        <f t="shared" si="41"/>
        <v>0.99727330255715496</v>
      </c>
      <c r="BF75" s="12">
        <f t="shared" si="41"/>
        <v>1.01090694278708</v>
      </c>
      <c r="BG75" s="12">
        <f t="shared" si="41"/>
        <v>1.01366688694509</v>
      </c>
      <c r="BH75" s="12">
        <f t="shared" si="41"/>
        <v>1.0008339274066751</v>
      </c>
      <c r="BI75" s="12">
        <f t="shared" si="41"/>
        <v>0.98946984214536005</v>
      </c>
    </row>
    <row r="76" spans="1:64" x14ac:dyDescent="0.25">
      <c r="A76" t="str">
        <f>'ICP-MS Results'!C35</f>
        <v>Blank</v>
      </c>
      <c r="C76" s="11">
        <f>'ICP-MS Results'!E35</f>
        <v>0.55097380310182298</v>
      </c>
      <c r="D76" s="11">
        <f>'ICP-MS Results'!G35</f>
        <v>2.3290192441579101E-2</v>
      </c>
      <c r="E76" s="11">
        <f>'ICP-MS Results'!J35</f>
        <v>-0.63653849712764798</v>
      </c>
      <c r="F76" s="11">
        <f>'ICP-MS Results'!M35</f>
        <v>-0.66540965078662695</v>
      </c>
      <c r="G76" s="11">
        <f>'ICP-MS Results'!P35</f>
        <v>0.627639569098977</v>
      </c>
      <c r="H76" s="11">
        <f>'ICP-MS Results'!Q35</f>
        <v>4.1009448821878998</v>
      </c>
      <c r="I76" s="11">
        <f>'ICP-MS Results'!S35</f>
        <v>1.3251948171593999</v>
      </c>
      <c r="J76" s="11">
        <f>'ICP-MS Results'!AC35</f>
        <v>1.42603119674648E-2</v>
      </c>
      <c r="K76" s="11">
        <f>'ICP-MS Results'!AE35</f>
        <v>6.2569214215022302E-3</v>
      </c>
      <c r="L76" s="11">
        <f>'ICP-MS Results'!AG35</f>
        <v>2.94309962206501E-2</v>
      </c>
      <c r="M76" s="11">
        <f>'ICP-MS Results'!AI35</f>
        <v>-6.3944578234971603E-4</v>
      </c>
      <c r="N76" s="11">
        <f>'ICP-MS Results'!AK35</f>
        <v>3.2443386026826303E-2</v>
      </c>
      <c r="O76" s="11">
        <f>'ICP-MS Results'!AN35</f>
        <v>-0.178808172106801</v>
      </c>
      <c r="P76" s="11">
        <f>'ICP-MS Results'!AP35</f>
        <v>-2.1636813561181798E-3</v>
      </c>
      <c r="Q76" s="11">
        <f>'ICP-MS Results'!AR35</f>
        <v>-2.8431531041764498E-4</v>
      </c>
      <c r="R76" s="11">
        <f>'ICP-MS Results'!AT35</f>
        <v>-8.5795438215645406E-2</v>
      </c>
      <c r="S76" s="11">
        <f>'ICP-MS Results'!AV35</f>
        <v>1.9839447764094801E-2</v>
      </c>
      <c r="T76" s="11">
        <f>'ICP-MS Results'!AX35</f>
        <v>-8.3497527529079196E-4</v>
      </c>
      <c r="U76" s="11">
        <f>'ICP-MS Results'!AZ35</f>
        <v>-1.1039415870850101E-2</v>
      </c>
      <c r="V76" s="11">
        <f>'ICP-MS Results'!BB35</f>
        <v>4.6357152710629797E-2</v>
      </c>
      <c r="W76" s="11">
        <f>'ICP-MS Results'!BF35</f>
        <v>-3.8729481958548501E-2</v>
      </c>
      <c r="X76" s="11">
        <f>'ICP-MS Results'!BH35</f>
        <v>5.4601050258421997E-2</v>
      </c>
      <c r="Y76" s="11">
        <f>'ICP-MS Results'!BJ35</f>
        <v>0.33673483748965999</v>
      </c>
      <c r="Z76" s="11">
        <f>'ICP-MS Results'!BM35</f>
        <v>-2.3415540538302602E-3</v>
      </c>
      <c r="AA76" s="11">
        <f>'ICP-MS Results'!BO35</f>
        <v>5.8308194996898998E-3</v>
      </c>
      <c r="AB76" s="11">
        <f>'ICP-MS Results'!BQ35</f>
        <v>0.43328264071768202</v>
      </c>
      <c r="AC76" s="11">
        <f>'ICP-MS Results'!BS35</f>
        <v>7.6355536954627101E-2</v>
      </c>
      <c r="AD76" s="11">
        <f>'ICP-MS Results'!BT35</f>
        <v>3.0691507472948701E-2</v>
      </c>
      <c r="AE76" s="11">
        <f>'ICP-MS Results'!BW35</f>
        <v>-3.4194061707040501E-3</v>
      </c>
      <c r="AF76" s="11">
        <f>'ICP-MS Results'!BY35</f>
        <v>-1.0226595564643401E-3</v>
      </c>
      <c r="AG76" s="11">
        <f>'ICP-MS Results'!CA35</f>
        <v>0.28267608248973097</v>
      </c>
      <c r="AH76" s="11">
        <f>'ICP-MS Results'!CC35</f>
        <v>-9.5460265371770298E-2</v>
      </c>
      <c r="AI76" s="11">
        <f>'ICP-MS Results'!CE35</f>
        <v>0.107386066716189</v>
      </c>
      <c r="AJ76" s="11">
        <f>'ICP-MS Results'!CF35</f>
        <v>4.9215524881351003E-2</v>
      </c>
      <c r="AK76" s="11">
        <f>'ICP-MS Results'!CI35</f>
        <v>4.3191705512759901E-2</v>
      </c>
      <c r="AL76" s="11">
        <f>'ICP-MS Results'!CK35</f>
        <v>5.9385984471728498E-3</v>
      </c>
      <c r="AM76" s="11">
        <f>'ICP-MS Results'!CM35</f>
        <v>1.36076043086485E-2</v>
      </c>
      <c r="AN76" s="11">
        <f>'ICP-MS Results'!CO35</f>
        <v>6.1989107004595404E-3</v>
      </c>
      <c r="AO76" s="11">
        <f>'ICP-MS Results'!CQ35</f>
        <v>3.33577192726311E-3</v>
      </c>
      <c r="AP76" s="11">
        <f>'ICP-MS Results'!CS35</f>
        <v>1.0983453605908E-3</v>
      </c>
      <c r="AQ76" s="11">
        <f>'ICP-MS Results'!CU35</f>
        <v>1.4897780260764401E-2</v>
      </c>
      <c r="AR76" s="11">
        <f>'ICP-MS Results'!CW35</f>
        <v>3.2100712204106399E-3</v>
      </c>
      <c r="AS76" s="11">
        <f>'ICP-MS Results'!CY35</f>
        <v>4.7068831068354799E-3</v>
      </c>
      <c r="AT76" s="11">
        <f>'ICP-MS Results'!DA35</f>
        <v>7.0410904001488297E-3</v>
      </c>
      <c r="AU76" s="11">
        <f>'ICP-MS Results'!DC35</f>
        <v>2.7241886647294202E-3</v>
      </c>
      <c r="AV76" s="11">
        <f>'ICP-MS Results'!DE35</f>
        <v>3.42224149500859E-3</v>
      </c>
      <c r="AW76" s="11">
        <f>'ICP-MS Results'!DG35</f>
        <v>2.3787666086580099E-3</v>
      </c>
      <c r="AX76" s="11">
        <f>'ICP-MS Results'!DI35</f>
        <v>1.7526709278237601E-3</v>
      </c>
      <c r="AY76" s="11">
        <f>'ICP-MS Results'!DK35</f>
        <v>1.91810843502875E-3</v>
      </c>
      <c r="AZ76" s="11">
        <f>'ICP-MS Results'!DM35</f>
        <v>3.9249322975528599E-3</v>
      </c>
      <c r="BA76" s="11">
        <f>'ICP-MS Results'!DO35</f>
        <v>1.0915489715866301E-2</v>
      </c>
      <c r="BB76" s="11">
        <f>'ICP-MS Results'!DQ35</f>
        <v>0.22739906336737301</v>
      </c>
      <c r="BC76" s="11">
        <f>'ICP-MS Results'!DS35</f>
        <v>1.86658256301199E-3</v>
      </c>
      <c r="BD76" s="11">
        <f>'ICP-MS Results'!DU35</f>
        <v>6.4009513270171597E-2</v>
      </c>
      <c r="BE76" s="11">
        <f>'ICP-MS Results'!DW35</f>
        <v>0.27508144820736902</v>
      </c>
      <c r="BF76" s="11">
        <f>'ICP-MS Results'!DY35</f>
        <v>5.4421431234605898E-3</v>
      </c>
      <c r="BG76" s="11">
        <f>'ICP-MS Results'!EA35</f>
        <v>3.7554870324320498E-2</v>
      </c>
      <c r="BH76" s="11">
        <f>'ICP-MS Results'!EC35</f>
        <v>1.3953541499525201E-2</v>
      </c>
      <c r="BI76" s="11">
        <f>'ICP-MS Results'!EE35</f>
        <v>3.5918973243489701E-3</v>
      </c>
      <c r="BJ76">
        <f>'ICP-MS Results'!EF35</f>
        <v>90.118712884336603</v>
      </c>
      <c r="BK76">
        <f>'ICP-MS Results'!EG35</f>
        <v>97.6870215980653</v>
      </c>
      <c r="BL76">
        <f>'ICP-MS Results'!EH35</f>
        <v>88.127540675364102</v>
      </c>
    </row>
    <row r="79" spans="1:64" x14ac:dyDescent="0.25">
      <c r="A79" t="s">
        <v>241</v>
      </c>
      <c r="C79">
        <v>0.3</v>
      </c>
      <c r="D79">
        <v>0.05</v>
      </c>
      <c r="E79">
        <v>0.2</v>
      </c>
      <c r="F79">
        <v>0.2</v>
      </c>
      <c r="G79">
        <v>0.5</v>
      </c>
      <c r="H79">
        <v>10</v>
      </c>
      <c r="I79">
        <v>1</v>
      </c>
      <c r="J79">
        <v>0.05</v>
      </c>
      <c r="K79">
        <v>0.1</v>
      </c>
      <c r="L79">
        <v>0.2</v>
      </c>
      <c r="M79">
        <v>0.05</v>
      </c>
      <c r="N79">
        <v>0.05</v>
      </c>
      <c r="O79">
        <v>0.1</v>
      </c>
      <c r="P79">
        <v>0.05</v>
      </c>
      <c r="Q79">
        <v>0.1</v>
      </c>
      <c r="R79">
        <v>0.1</v>
      </c>
      <c r="S79">
        <v>0.3</v>
      </c>
      <c r="T79">
        <v>0.1</v>
      </c>
      <c r="U79">
        <v>0.1</v>
      </c>
      <c r="V79">
        <v>0.1</v>
      </c>
      <c r="W79">
        <v>0.2</v>
      </c>
      <c r="X79">
        <v>0.3</v>
      </c>
      <c r="Y79">
        <v>0.02</v>
      </c>
      <c r="Z79">
        <v>0.2</v>
      </c>
      <c r="AA79">
        <v>0.02</v>
      </c>
      <c r="AB79">
        <v>0.05</v>
      </c>
      <c r="AC79">
        <v>0.1</v>
      </c>
      <c r="AD79">
        <v>0.02</v>
      </c>
      <c r="AE79">
        <v>0.02</v>
      </c>
      <c r="AF79">
        <v>0.02</v>
      </c>
      <c r="AG79">
        <v>0.05</v>
      </c>
      <c r="AH79">
        <v>0.1</v>
      </c>
      <c r="AI79">
        <v>0.05</v>
      </c>
      <c r="AJ79">
        <v>0.1</v>
      </c>
      <c r="AK79">
        <v>0.02</v>
      </c>
      <c r="AL79">
        <v>0.02</v>
      </c>
      <c r="AM79">
        <v>0.02</v>
      </c>
      <c r="AN79">
        <v>0.02</v>
      </c>
      <c r="AO79">
        <v>0.02</v>
      </c>
      <c r="AP79">
        <v>0.02</v>
      </c>
      <c r="AQ79">
        <v>0.02</v>
      </c>
      <c r="AR79">
        <v>0.02</v>
      </c>
      <c r="AS79">
        <v>0.02</v>
      </c>
      <c r="AT79">
        <v>0.02</v>
      </c>
      <c r="AU79">
        <v>0.02</v>
      </c>
      <c r="AV79">
        <v>0.02</v>
      </c>
      <c r="AW79">
        <v>0.02</v>
      </c>
      <c r="AX79">
        <v>0.02</v>
      </c>
      <c r="AY79">
        <v>0.02</v>
      </c>
      <c r="AZ79">
        <v>0.02</v>
      </c>
      <c r="BA79">
        <v>0.02</v>
      </c>
      <c r="BB79">
        <v>0.02</v>
      </c>
      <c r="BC79">
        <v>0.02</v>
      </c>
      <c r="BD79">
        <v>0.1</v>
      </c>
      <c r="BE79">
        <v>0.05</v>
      </c>
      <c r="BF79">
        <v>0.05</v>
      </c>
      <c r="BG79">
        <v>0.02</v>
      </c>
      <c r="BH79">
        <v>0.02</v>
      </c>
      <c r="BI79">
        <v>0.02</v>
      </c>
    </row>
  </sheetData>
  <conditionalFormatting sqref="C13:BI13 C15:BI15 C43:BI43 C45:BI45 C73:BI73 C75:BI75">
    <cfRule type="cellIs" dxfId="0" priority="6" operator="notBetween">
      <formula>0.9</formula>
      <formula>1.1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H35"/>
  <sheetViews>
    <sheetView tabSelected="1" workbookViewId="0">
      <pane xSplit="4" ySplit="2" topLeftCell="Q9" activePane="bottomRight" state="frozen"/>
      <selection pane="topRight" activeCell="E1" sqref="E1"/>
      <selection pane="bottomLeft" activeCell="A3" sqref="A3"/>
      <selection pane="bottomRight" activeCell="Q27" sqref="Q27"/>
    </sheetView>
  </sheetViews>
  <sheetFormatPr defaultColWidth="9.140625" defaultRowHeight="15" x14ac:dyDescent="0.25"/>
  <cols>
    <col min="1" max="1" width="4" customWidth="1"/>
    <col min="2" max="2" width="4.28515625" customWidth="1"/>
    <col min="3" max="3" width="20.42578125" customWidth="1"/>
    <col min="4" max="4" width="8.85546875" customWidth="1"/>
    <col min="5" max="5" width="13.42578125" customWidth="1"/>
    <col min="6" max="6" width="11.140625" customWidth="1"/>
    <col min="7" max="7" width="14.28515625" customWidth="1"/>
    <col min="8" max="8" width="11.140625" customWidth="1"/>
    <col min="9" max="9" width="14.28515625" customWidth="1"/>
    <col min="10" max="10" width="11.140625" customWidth="1"/>
    <col min="11" max="11" width="15.28515625" customWidth="1"/>
    <col min="12" max="12" width="12.28515625" customWidth="1"/>
    <col min="13" max="13" width="15.5703125" customWidth="1"/>
    <col min="14" max="14" width="11.85546875" customWidth="1"/>
    <col min="15" max="15" width="14.7109375" customWidth="1"/>
    <col min="16" max="16" width="11.140625" customWidth="1"/>
    <col min="17" max="17" width="14.7109375" customWidth="1"/>
    <col min="18" max="18" width="11.140625" customWidth="1"/>
    <col min="19" max="19" width="14.28515625" customWidth="1"/>
    <col min="20" max="20" width="11.140625" customWidth="1"/>
    <col min="21" max="21" width="14.28515625" customWidth="1"/>
    <col min="22" max="22" width="12.28515625" customWidth="1"/>
    <col min="23" max="23" width="11.7109375" customWidth="1"/>
    <col min="24" max="24" width="15.28515625" customWidth="1"/>
    <col min="25" max="25" width="11.7109375" customWidth="1"/>
    <col min="26" max="26" width="15.28515625" customWidth="1"/>
    <col min="27" max="27" width="11.7109375" customWidth="1"/>
    <col min="28" max="28" width="15.140625" customWidth="1"/>
    <col min="29" max="29" width="11.42578125" customWidth="1"/>
    <col min="30" max="30" width="14.5703125" customWidth="1"/>
    <col min="31" max="31" width="11.140625" customWidth="1"/>
    <col min="32" max="32" width="14.28515625" customWidth="1"/>
    <col min="33" max="33" width="11.140625" customWidth="1"/>
    <col min="34" max="34" width="15" customWidth="1"/>
    <col min="35" max="35" width="11.28515625" customWidth="1"/>
    <col min="36" max="36" width="15.5703125" customWidth="1"/>
    <col min="37" max="37" width="11.85546875" customWidth="1"/>
    <col min="38" max="38" width="15.140625" customWidth="1"/>
    <col min="39" max="40" width="11.42578125" customWidth="1"/>
    <col min="41" max="41" width="15.28515625" customWidth="1"/>
    <col min="42" max="42" width="11.5703125" customWidth="1"/>
    <col min="43" max="43" width="14.7109375" customWidth="1"/>
    <col min="44" max="44" width="11.140625" customWidth="1"/>
    <col min="45" max="45" width="15.28515625" customWidth="1"/>
    <col min="46" max="46" width="11.5703125" customWidth="1"/>
    <col min="47" max="47" width="15.140625" customWidth="1"/>
    <col min="48" max="48" width="11.42578125" customWidth="1"/>
    <col min="49" max="49" width="15.42578125" customWidth="1"/>
    <col min="50" max="50" width="11.7109375" customWidth="1"/>
    <col min="51" max="51" width="15.42578125" customWidth="1"/>
    <col min="52" max="52" width="11.7109375" customWidth="1"/>
    <col min="53" max="53" width="15.140625" customWidth="1"/>
    <col min="54" max="54" width="11.42578125" customWidth="1"/>
    <col min="55" max="56" width="15.28515625" customWidth="1"/>
    <col min="57" max="58" width="11.5703125" customWidth="1"/>
    <col min="59" max="60" width="15.28515625" customWidth="1"/>
    <col min="61" max="61" width="11.5703125" customWidth="1"/>
    <col min="62" max="62" width="14.85546875" customWidth="1"/>
    <col min="63" max="63" width="11.140625" customWidth="1"/>
    <col min="64" max="64" width="14.28515625" customWidth="1"/>
    <col min="65" max="65" width="11.140625" customWidth="1"/>
    <col min="66" max="66" width="14.7109375" customWidth="1"/>
    <col min="67" max="67" width="11.140625" customWidth="1"/>
    <col min="68" max="68" width="15.28515625" customWidth="1"/>
    <col min="69" max="69" width="11.5703125" customWidth="1"/>
    <col min="70" max="70" width="15.5703125" customWidth="1"/>
    <col min="71" max="71" width="11.85546875" customWidth="1"/>
    <col min="72" max="72" width="16.28515625" customWidth="1"/>
    <col min="73" max="73" width="12.5703125" customWidth="1"/>
    <col min="74" max="74" width="16.28515625" customWidth="1"/>
    <col min="75" max="75" width="12.5703125" customWidth="1"/>
    <col min="76" max="76" width="15.5703125" customWidth="1"/>
    <col min="77" max="77" width="11.85546875" customWidth="1"/>
    <col min="78" max="78" width="16.28515625" customWidth="1"/>
    <col min="79" max="79" width="12.5703125" customWidth="1"/>
    <col min="80" max="80" width="16.28515625" customWidth="1"/>
    <col min="81" max="81" width="12.5703125" customWidth="1"/>
    <col min="82" max="82" width="16.140625" customWidth="1"/>
    <col min="83" max="83" width="12.42578125" customWidth="1"/>
    <col min="84" max="84" width="16.28515625" customWidth="1"/>
    <col min="85" max="85" width="12.5703125" customWidth="1"/>
    <col min="86" max="86" width="16.28515625" customWidth="1"/>
    <col min="87" max="87" width="12.5703125" customWidth="1"/>
    <col min="88" max="88" width="16" customWidth="1"/>
    <col min="89" max="89" width="12.28515625" customWidth="1"/>
    <col min="90" max="90" width="16.28515625" customWidth="1"/>
    <col min="91" max="91" width="12.5703125" customWidth="1"/>
    <col min="92" max="92" width="15.85546875" customWidth="1"/>
    <col min="93" max="93" width="12.140625" customWidth="1"/>
    <col min="94" max="94" width="16.28515625" customWidth="1"/>
    <col min="95" max="95" width="12.5703125" customWidth="1"/>
    <col min="96" max="96" width="16.7109375" customWidth="1"/>
    <col min="97" max="97" width="13" customWidth="1"/>
    <col min="98" max="98" width="16.28515625" customWidth="1"/>
    <col min="99" max="99" width="12.5703125" customWidth="1"/>
    <col min="100" max="100" width="16.42578125" customWidth="1"/>
    <col min="101" max="101" width="12.7109375" customWidth="1"/>
    <col min="102" max="102" width="16.140625" customWidth="1"/>
    <col min="103" max="103" width="12.42578125" customWidth="1"/>
    <col min="104" max="104" width="16.28515625" customWidth="1"/>
    <col min="105" max="105" width="12.5703125" customWidth="1"/>
    <col min="106" max="106" width="16.28515625" customWidth="1"/>
    <col min="107" max="107" width="12.5703125" customWidth="1"/>
    <col min="108" max="108" width="15.85546875" customWidth="1"/>
    <col min="109" max="109" width="12.140625" customWidth="1"/>
    <col min="110" max="110" width="16.5703125" customWidth="1"/>
    <col min="111" max="111" width="12.85546875" customWidth="1"/>
    <col min="112" max="112" width="16.28515625" customWidth="1"/>
    <col min="113" max="113" width="12.5703125" customWidth="1"/>
    <col min="114" max="114" width="16" customWidth="1"/>
    <col min="115" max="115" width="12.28515625" customWidth="1"/>
    <col min="116" max="116" width="15.85546875" customWidth="1"/>
    <col min="117" max="117" width="12.140625" customWidth="1"/>
    <col min="118" max="118" width="16.140625" customWidth="1"/>
    <col min="119" max="119" width="12.42578125" customWidth="1"/>
    <col min="120" max="120" width="15.7109375" customWidth="1"/>
    <col min="121" max="121" width="12" customWidth="1"/>
    <col min="122" max="122" width="16.28515625" customWidth="1"/>
    <col min="123" max="123" width="12.5703125" customWidth="1"/>
    <col min="124" max="124" width="16.28515625" customWidth="1"/>
    <col min="125" max="125" width="12.5703125" customWidth="1"/>
    <col min="126" max="126" width="15.5703125" customWidth="1"/>
    <col min="127" max="127" width="11.85546875" customWidth="1"/>
    <col min="128" max="128" width="16.28515625" customWidth="1"/>
    <col min="129" max="129" width="12.5703125" customWidth="1"/>
    <col min="130" max="130" width="15.5703125" customWidth="1"/>
    <col min="131" max="131" width="12" customWidth="1"/>
    <col min="132" max="132" width="16.140625" customWidth="1"/>
    <col min="133" max="133" width="12.42578125" customWidth="1"/>
    <col min="134" max="134" width="15.28515625" customWidth="1"/>
    <col min="135" max="135" width="11.5703125" customWidth="1"/>
    <col min="136" max="136" width="22.85546875" customWidth="1"/>
    <col min="137" max="138" width="19.140625" customWidth="1"/>
  </cols>
  <sheetData>
    <row r="1" spans="1:138" ht="18" customHeight="1" x14ac:dyDescent="0.25">
      <c r="A1" s="8" t="s">
        <v>40</v>
      </c>
      <c r="B1" s="9"/>
      <c r="C1" s="9"/>
      <c r="D1" s="10"/>
      <c r="E1" s="2" t="s">
        <v>161</v>
      </c>
      <c r="F1" s="2" t="s">
        <v>126</v>
      </c>
      <c r="G1" s="2" t="s">
        <v>150</v>
      </c>
      <c r="H1" s="2" t="s">
        <v>93</v>
      </c>
      <c r="I1" s="2" t="s">
        <v>32</v>
      </c>
      <c r="J1" s="2" t="s">
        <v>42</v>
      </c>
      <c r="K1" s="2" t="s">
        <v>115</v>
      </c>
      <c r="L1" s="2" t="s">
        <v>143</v>
      </c>
      <c r="M1" s="2" t="s">
        <v>21</v>
      </c>
      <c r="N1" s="2" t="s">
        <v>19</v>
      </c>
      <c r="O1" s="2" t="s">
        <v>15</v>
      </c>
      <c r="P1" s="2" t="s">
        <v>101</v>
      </c>
      <c r="Q1" s="2" t="s">
        <v>84</v>
      </c>
      <c r="R1" s="2" t="s">
        <v>132</v>
      </c>
      <c r="S1" s="2" t="s">
        <v>98</v>
      </c>
      <c r="T1" s="2" t="s">
        <v>12</v>
      </c>
      <c r="U1" s="2" t="s">
        <v>131</v>
      </c>
      <c r="V1" s="2" t="s">
        <v>72</v>
      </c>
      <c r="W1" s="2" t="s">
        <v>146</v>
      </c>
      <c r="X1" s="2" t="s">
        <v>63</v>
      </c>
      <c r="Y1" s="2" t="s">
        <v>24</v>
      </c>
      <c r="Z1" s="2" t="s">
        <v>94</v>
      </c>
      <c r="AA1" s="2" t="s">
        <v>30</v>
      </c>
      <c r="AB1" s="2" t="s">
        <v>108</v>
      </c>
      <c r="AC1" s="2" t="s">
        <v>53</v>
      </c>
      <c r="AD1" s="2" t="s">
        <v>137</v>
      </c>
      <c r="AE1" s="2" t="s">
        <v>48</v>
      </c>
      <c r="AF1" s="2" t="s">
        <v>0</v>
      </c>
      <c r="AG1" s="2" t="s">
        <v>134</v>
      </c>
      <c r="AH1" s="2" t="s">
        <v>3</v>
      </c>
      <c r="AI1" s="2" t="s">
        <v>125</v>
      </c>
      <c r="AJ1" s="2" t="s">
        <v>6</v>
      </c>
      <c r="AK1" s="2" t="s">
        <v>27</v>
      </c>
      <c r="AL1" s="2" t="s">
        <v>163</v>
      </c>
      <c r="AM1" s="2" t="s">
        <v>114</v>
      </c>
      <c r="AN1" s="2" t="s">
        <v>25</v>
      </c>
      <c r="AO1" s="2" t="s">
        <v>69</v>
      </c>
      <c r="AP1" s="2" t="s">
        <v>99</v>
      </c>
      <c r="AQ1" s="2" t="s">
        <v>90</v>
      </c>
      <c r="AR1" s="2" t="s">
        <v>71</v>
      </c>
      <c r="AS1" s="2" t="s">
        <v>96</v>
      </c>
      <c r="AT1" s="2" t="s">
        <v>104</v>
      </c>
      <c r="AU1" s="2" t="s">
        <v>153</v>
      </c>
      <c r="AV1" s="2" t="s">
        <v>103</v>
      </c>
      <c r="AW1" s="2" t="s">
        <v>43</v>
      </c>
      <c r="AX1" s="2" t="s">
        <v>4</v>
      </c>
      <c r="AY1" s="2" t="s">
        <v>88</v>
      </c>
      <c r="AZ1" s="2" t="s">
        <v>38</v>
      </c>
      <c r="BA1" s="2" t="s">
        <v>20</v>
      </c>
      <c r="BB1" s="2" t="s">
        <v>97</v>
      </c>
      <c r="BC1" s="2" t="s">
        <v>113</v>
      </c>
      <c r="BD1" s="2" t="s">
        <v>52</v>
      </c>
      <c r="BE1" s="2" t="s">
        <v>95</v>
      </c>
      <c r="BF1" s="2" t="s">
        <v>152</v>
      </c>
      <c r="BG1" s="2" t="s">
        <v>128</v>
      </c>
      <c r="BH1" s="2" t="s">
        <v>155</v>
      </c>
      <c r="BI1" s="2" t="s">
        <v>1</v>
      </c>
      <c r="BJ1" s="2" t="s">
        <v>14</v>
      </c>
      <c r="BK1" s="2" t="s">
        <v>129</v>
      </c>
      <c r="BL1" s="2" t="s">
        <v>160</v>
      </c>
      <c r="BM1" s="2" t="s">
        <v>26</v>
      </c>
      <c r="BN1" s="2" t="s">
        <v>144</v>
      </c>
      <c r="BO1" s="2" t="s">
        <v>91</v>
      </c>
      <c r="BP1" s="2" t="s">
        <v>68</v>
      </c>
      <c r="BQ1" s="2" t="s">
        <v>89</v>
      </c>
      <c r="BR1" s="2" t="s">
        <v>122</v>
      </c>
      <c r="BS1" s="2" t="s">
        <v>157</v>
      </c>
      <c r="BT1" s="2" t="s">
        <v>76</v>
      </c>
      <c r="BU1" s="2" t="s">
        <v>31</v>
      </c>
      <c r="BV1" s="2" t="s">
        <v>49</v>
      </c>
      <c r="BW1" s="2" t="s">
        <v>120</v>
      </c>
      <c r="BX1" s="2" t="s">
        <v>86</v>
      </c>
      <c r="BY1" s="2" t="s">
        <v>112</v>
      </c>
      <c r="BZ1" s="2" t="s">
        <v>7</v>
      </c>
      <c r="CA1" s="2" t="s">
        <v>50</v>
      </c>
      <c r="CB1" s="2" t="s">
        <v>9</v>
      </c>
      <c r="CC1" s="2" t="s">
        <v>41</v>
      </c>
      <c r="CD1" s="2" t="s">
        <v>107</v>
      </c>
      <c r="CE1" s="2" t="s">
        <v>34</v>
      </c>
      <c r="CF1" s="2" t="s">
        <v>22</v>
      </c>
      <c r="CG1" s="2" t="s">
        <v>85</v>
      </c>
      <c r="CH1" s="2" t="s">
        <v>2</v>
      </c>
      <c r="CI1" s="2" t="s">
        <v>45</v>
      </c>
      <c r="CJ1" s="2" t="s">
        <v>8</v>
      </c>
      <c r="CK1" s="2" t="s">
        <v>65</v>
      </c>
      <c r="CL1" s="2" t="s">
        <v>60</v>
      </c>
      <c r="CM1" s="2" t="s">
        <v>11</v>
      </c>
      <c r="CN1" s="2" t="s">
        <v>141</v>
      </c>
      <c r="CO1" s="2" t="s">
        <v>123</v>
      </c>
      <c r="CP1" s="2" t="s">
        <v>106</v>
      </c>
      <c r="CQ1" s="2" t="s">
        <v>145</v>
      </c>
      <c r="CR1" s="2" t="s">
        <v>18</v>
      </c>
      <c r="CS1" s="2" t="s">
        <v>46</v>
      </c>
      <c r="CT1" s="2" t="s">
        <v>139</v>
      </c>
      <c r="CU1" s="2" t="s">
        <v>79</v>
      </c>
      <c r="CV1" s="2" t="s">
        <v>102</v>
      </c>
      <c r="CW1" s="2" t="s">
        <v>33</v>
      </c>
      <c r="CX1" s="2" t="s">
        <v>136</v>
      </c>
      <c r="CY1" s="2" t="s">
        <v>111</v>
      </c>
      <c r="CZ1" s="2" t="s">
        <v>59</v>
      </c>
      <c r="DA1" s="2" t="s">
        <v>61</v>
      </c>
      <c r="DB1" s="2" t="s">
        <v>37</v>
      </c>
      <c r="DC1" s="2" t="s">
        <v>164</v>
      </c>
      <c r="DD1" s="2" t="s">
        <v>64</v>
      </c>
      <c r="DE1" s="2" t="s">
        <v>151</v>
      </c>
      <c r="DF1" s="2" t="s">
        <v>110</v>
      </c>
      <c r="DG1" s="2" t="s">
        <v>105</v>
      </c>
      <c r="DH1" s="2" t="s">
        <v>162</v>
      </c>
      <c r="DI1" s="2" t="s">
        <v>47</v>
      </c>
      <c r="DJ1" s="2" t="s">
        <v>80</v>
      </c>
      <c r="DK1" s="2" t="s">
        <v>74</v>
      </c>
      <c r="DL1" s="2" t="s">
        <v>66</v>
      </c>
      <c r="DM1" s="2" t="s">
        <v>142</v>
      </c>
      <c r="DN1" s="2" t="s">
        <v>87</v>
      </c>
      <c r="DO1" s="2" t="s">
        <v>77</v>
      </c>
      <c r="DP1" s="2" t="s">
        <v>124</v>
      </c>
      <c r="DQ1" s="2" t="s">
        <v>13</v>
      </c>
      <c r="DR1" s="2" t="s">
        <v>149</v>
      </c>
      <c r="DS1" s="2" t="s">
        <v>70</v>
      </c>
      <c r="DT1" s="2" t="s">
        <v>119</v>
      </c>
      <c r="DU1" s="2" t="s">
        <v>121</v>
      </c>
      <c r="DV1" s="2" t="s">
        <v>92</v>
      </c>
      <c r="DW1" s="2" t="s">
        <v>82</v>
      </c>
      <c r="DX1" s="2" t="s">
        <v>23</v>
      </c>
      <c r="DY1" s="2" t="s">
        <v>154</v>
      </c>
      <c r="DZ1" s="2" t="s">
        <v>36</v>
      </c>
      <c r="EA1" s="2" t="s">
        <v>62</v>
      </c>
      <c r="EB1" s="2" t="s">
        <v>156</v>
      </c>
      <c r="EC1" s="2" t="s">
        <v>75</v>
      </c>
      <c r="ED1" s="2" t="s">
        <v>29</v>
      </c>
      <c r="EE1" s="2" t="s">
        <v>158</v>
      </c>
      <c r="EF1" s="2" t="s">
        <v>117</v>
      </c>
      <c r="EG1" s="2" t="s">
        <v>147</v>
      </c>
      <c r="EH1" s="2" t="s">
        <v>73</v>
      </c>
    </row>
    <row r="2" spans="1:138" ht="18" customHeight="1" x14ac:dyDescent="0.25">
      <c r="A2" s="2" t="s">
        <v>140</v>
      </c>
      <c r="B2" s="2" t="s">
        <v>159</v>
      </c>
      <c r="C2" s="2" t="s">
        <v>135</v>
      </c>
      <c r="D2" s="2" t="s">
        <v>55</v>
      </c>
      <c r="E2" s="2" t="s">
        <v>148</v>
      </c>
      <c r="F2" s="2" t="s">
        <v>148</v>
      </c>
      <c r="G2" s="2" t="s">
        <v>148</v>
      </c>
      <c r="H2" s="2" t="s">
        <v>148</v>
      </c>
      <c r="I2" s="2" t="s">
        <v>148</v>
      </c>
      <c r="J2" s="2" t="s">
        <v>148</v>
      </c>
      <c r="K2" s="2" t="s">
        <v>148</v>
      </c>
      <c r="L2" s="2" t="s">
        <v>148</v>
      </c>
      <c r="M2" s="2" t="s">
        <v>148</v>
      </c>
      <c r="N2" s="2" t="s">
        <v>148</v>
      </c>
      <c r="O2" s="2" t="s">
        <v>148</v>
      </c>
      <c r="P2" s="2" t="s">
        <v>148</v>
      </c>
      <c r="Q2" s="2" t="s">
        <v>148</v>
      </c>
      <c r="R2" s="2" t="s">
        <v>148</v>
      </c>
      <c r="S2" s="2" t="s">
        <v>148</v>
      </c>
      <c r="T2" s="2" t="s">
        <v>148</v>
      </c>
      <c r="U2" s="2" t="s">
        <v>148</v>
      </c>
      <c r="V2" s="2" t="s">
        <v>148</v>
      </c>
      <c r="W2" s="2" t="s">
        <v>148</v>
      </c>
      <c r="X2" s="2" t="s">
        <v>148</v>
      </c>
      <c r="Y2" s="2" t="s">
        <v>148</v>
      </c>
      <c r="Z2" s="2" t="s">
        <v>148</v>
      </c>
      <c r="AA2" s="2" t="s">
        <v>148</v>
      </c>
      <c r="AB2" s="2" t="s">
        <v>148</v>
      </c>
      <c r="AC2" s="2" t="s">
        <v>148</v>
      </c>
      <c r="AD2" s="2" t="s">
        <v>148</v>
      </c>
      <c r="AE2" s="2" t="s">
        <v>148</v>
      </c>
      <c r="AF2" s="2" t="s">
        <v>148</v>
      </c>
      <c r="AG2" s="2" t="s">
        <v>148</v>
      </c>
      <c r="AH2" s="2" t="s">
        <v>148</v>
      </c>
      <c r="AI2" s="2" t="s">
        <v>148</v>
      </c>
      <c r="AJ2" s="2" t="s">
        <v>148</v>
      </c>
      <c r="AK2" s="2" t="s">
        <v>148</v>
      </c>
      <c r="AL2" s="2" t="s">
        <v>148</v>
      </c>
      <c r="AM2" s="2" t="s">
        <v>148</v>
      </c>
      <c r="AN2" s="2" t="s">
        <v>148</v>
      </c>
      <c r="AO2" s="2" t="s">
        <v>148</v>
      </c>
      <c r="AP2" s="2" t="s">
        <v>148</v>
      </c>
      <c r="AQ2" s="2" t="s">
        <v>148</v>
      </c>
      <c r="AR2" s="2" t="s">
        <v>148</v>
      </c>
      <c r="AS2" s="2" t="s">
        <v>148</v>
      </c>
      <c r="AT2" s="2" t="s">
        <v>148</v>
      </c>
      <c r="AU2" s="2" t="s">
        <v>148</v>
      </c>
      <c r="AV2" s="2" t="s">
        <v>148</v>
      </c>
      <c r="AW2" s="2" t="s">
        <v>148</v>
      </c>
      <c r="AX2" s="2" t="s">
        <v>148</v>
      </c>
      <c r="AY2" s="2" t="s">
        <v>148</v>
      </c>
      <c r="AZ2" s="2" t="s">
        <v>148</v>
      </c>
      <c r="BA2" s="2" t="s">
        <v>148</v>
      </c>
      <c r="BB2" s="2" t="s">
        <v>148</v>
      </c>
      <c r="BC2" s="2" t="s">
        <v>148</v>
      </c>
      <c r="BD2" s="2" t="s">
        <v>148</v>
      </c>
      <c r="BE2" s="2" t="s">
        <v>148</v>
      </c>
      <c r="BF2" s="2" t="s">
        <v>148</v>
      </c>
      <c r="BG2" s="2" t="s">
        <v>148</v>
      </c>
      <c r="BH2" s="2" t="s">
        <v>148</v>
      </c>
      <c r="BI2" s="2" t="s">
        <v>148</v>
      </c>
      <c r="BJ2" s="2" t="s">
        <v>148</v>
      </c>
      <c r="BK2" s="2" t="s">
        <v>148</v>
      </c>
      <c r="BL2" s="2" t="s">
        <v>148</v>
      </c>
      <c r="BM2" s="2" t="s">
        <v>148</v>
      </c>
      <c r="BN2" s="2" t="s">
        <v>148</v>
      </c>
      <c r="BO2" s="2" t="s">
        <v>148</v>
      </c>
      <c r="BP2" s="2" t="s">
        <v>148</v>
      </c>
      <c r="BQ2" s="2" t="s">
        <v>148</v>
      </c>
      <c r="BR2" s="2" t="s">
        <v>148</v>
      </c>
      <c r="BS2" s="2" t="s">
        <v>148</v>
      </c>
      <c r="BT2" s="2" t="s">
        <v>148</v>
      </c>
      <c r="BU2" s="2" t="s">
        <v>148</v>
      </c>
      <c r="BV2" s="2" t="s">
        <v>148</v>
      </c>
      <c r="BW2" s="2" t="s">
        <v>148</v>
      </c>
      <c r="BX2" s="2" t="s">
        <v>148</v>
      </c>
      <c r="BY2" s="2" t="s">
        <v>148</v>
      </c>
      <c r="BZ2" s="2" t="s">
        <v>148</v>
      </c>
      <c r="CA2" s="2" t="s">
        <v>148</v>
      </c>
      <c r="CB2" s="2" t="s">
        <v>148</v>
      </c>
      <c r="CC2" s="2" t="s">
        <v>148</v>
      </c>
      <c r="CD2" s="2" t="s">
        <v>148</v>
      </c>
      <c r="CE2" s="2" t="s">
        <v>148</v>
      </c>
      <c r="CF2" s="2" t="s">
        <v>148</v>
      </c>
      <c r="CG2" s="2" t="s">
        <v>148</v>
      </c>
      <c r="CH2" s="2" t="s">
        <v>148</v>
      </c>
      <c r="CI2" s="2" t="s">
        <v>148</v>
      </c>
      <c r="CJ2" s="2" t="s">
        <v>148</v>
      </c>
      <c r="CK2" s="2" t="s">
        <v>148</v>
      </c>
      <c r="CL2" s="2" t="s">
        <v>148</v>
      </c>
      <c r="CM2" s="2" t="s">
        <v>148</v>
      </c>
      <c r="CN2" s="2" t="s">
        <v>148</v>
      </c>
      <c r="CO2" s="2" t="s">
        <v>148</v>
      </c>
      <c r="CP2" s="2" t="s">
        <v>148</v>
      </c>
      <c r="CQ2" s="2" t="s">
        <v>148</v>
      </c>
      <c r="CR2" s="2" t="s">
        <v>148</v>
      </c>
      <c r="CS2" s="2" t="s">
        <v>148</v>
      </c>
      <c r="CT2" s="2" t="s">
        <v>148</v>
      </c>
      <c r="CU2" s="2" t="s">
        <v>148</v>
      </c>
      <c r="CV2" s="2" t="s">
        <v>148</v>
      </c>
      <c r="CW2" s="2" t="s">
        <v>148</v>
      </c>
      <c r="CX2" s="2" t="s">
        <v>148</v>
      </c>
      <c r="CY2" s="2" t="s">
        <v>148</v>
      </c>
      <c r="CZ2" s="2" t="s">
        <v>148</v>
      </c>
      <c r="DA2" s="2" t="s">
        <v>148</v>
      </c>
      <c r="DB2" s="2" t="s">
        <v>148</v>
      </c>
      <c r="DC2" s="2" t="s">
        <v>148</v>
      </c>
      <c r="DD2" s="2" t="s">
        <v>148</v>
      </c>
      <c r="DE2" s="2" t="s">
        <v>148</v>
      </c>
      <c r="DF2" s="2" t="s">
        <v>148</v>
      </c>
      <c r="DG2" s="2" t="s">
        <v>148</v>
      </c>
      <c r="DH2" s="2" t="s">
        <v>148</v>
      </c>
      <c r="DI2" s="2" t="s">
        <v>148</v>
      </c>
      <c r="DJ2" s="2" t="s">
        <v>148</v>
      </c>
      <c r="DK2" s="2" t="s">
        <v>148</v>
      </c>
      <c r="DL2" s="2" t="s">
        <v>148</v>
      </c>
      <c r="DM2" s="2" t="s">
        <v>148</v>
      </c>
      <c r="DN2" s="2" t="s">
        <v>148</v>
      </c>
      <c r="DO2" s="2" t="s">
        <v>148</v>
      </c>
      <c r="DP2" s="2" t="s">
        <v>148</v>
      </c>
      <c r="DQ2" s="2" t="s">
        <v>148</v>
      </c>
      <c r="DR2" s="2" t="s">
        <v>148</v>
      </c>
      <c r="DS2" s="2" t="s">
        <v>148</v>
      </c>
      <c r="DT2" s="2" t="s">
        <v>148</v>
      </c>
      <c r="DU2" s="2" t="s">
        <v>148</v>
      </c>
      <c r="DV2" s="2" t="s">
        <v>148</v>
      </c>
      <c r="DW2" s="2" t="s">
        <v>148</v>
      </c>
      <c r="DX2" s="2" t="s">
        <v>148</v>
      </c>
      <c r="DY2" s="2" t="s">
        <v>148</v>
      </c>
      <c r="DZ2" s="2" t="s">
        <v>148</v>
      </c>
      <c r="EA2" s="2" t="s">
        <v>148</v>
      </c>
      <c r="EB2" s="2" t="s">
        <v>148</v>
      </c>
      <c r="EC2" s="2" t="s">
        <v>148</v>
      </c>
      <c r="ED2" s="2" t="s">
        <v>148</v>
      </c>
      <c r="EE2" s="2" t="s">
        <v>148</v>
      </c>
      <c r="EF2" s="2" t="s">
        <v>127</v>
      </c>
      <c r="EG2" s="2" t="s">
        <v>127</v>
      </c>
      <c r="EH2" s="2" t="s">
        <v>127</v>
      </c>
    </row>
    <row r="3" spans="1:138" x14ac:dyDescent="0.25">
      <c r="A3" s="3"/>
      <c r="B3" s="3" t="b">
        <v>0</v>
      </c>
      <c r="C3" s="3" t="s">
        <v>67</v>
      </c>
      <c r="D3" s="3"/>
      <c r="E3" s="1">
        <v>6.2455025076784902E-2</v>
      </c>
      <c r="F3" s="4">
        <v>0.24671261699386199</v>
      </c>
      <c r="G3" s="1">
        <v>1.68946526800043E-3</v>
      </c>
      <c r="H3" s="4">
        <v>0</v>
      </c>
      <c r="I3" s="1">
        <v>5.0207047467283097</v>
      </c>
      <c r="J3" s="4">
        <v>6.3900081247387099</v>
      </c>
      <c r="K3" s="1" t="s">
        <v>138</v>
      </c>
      <c r="L3" s="4">
        <v>577.75093160392305</v>
      </c>
      <c r="M3" s="1">
        <v>-1.96052194766087</v>
      </c>
      <c r="N3" s="4">
        <v>-1.85073303165325</v>
      </c>
      <c r="O3" s="1">
        <v>1.8414215498077899</v>
      </c>
      <c r="P3" s="4">
        <v>2.1497946803527701</v>
      </c>
      <c r="Q3" s="1">
        <v>-15.0876980236278</v>
      </c>
      <c r="R3" s="4">
        <v>177.509228528471</v>
      </c>
      <c r="S3" s="1">
        <v>-1.62771226232995</v>
      </c>
      <c r="T3" s="4">
        <v>-3.12932562817879</v>
      </c>
      <c r="U3" s="1" t="s">
        <v>138</v>
      </c>
      <c r="V3" s="4">
        <v>847.48283919917196</v>
      </c>
      <c r="W3" s="1">
        <v>-1568.5197796171999</v>
      </c>
      <c r="X3" s="4">
        <v>1513.9572788966</v>
      </c>
      <c r="Y3" s="1">
        <v>-1214.1332757994101</v>
      </c>
      <c r="Z3" s="4">
        <v>1566.4381999736099</v>
      </c>
      <c r="AA3" s="1">
        <v>-1434.3754597627801</v>
      </c>
      <c r="AB3" s="4">
        <v>-5.28146841034338E-3</v>
      </c>
      <c r="AC3" s="1">
        <v>-6.4264286922271199E-3</v>
      </c>
      <c r="AD3" s="4">
        <v>9.1197434009746406E-2</v>
      </c>
      <c r="AE3" s="1">
        <v>0.14614138677660099</v>
      </c>
      <c r="AF3" s="4">
        <v>-2.2996424710315</v>
      </c>
      <c r="AG3" s="1">
        <v>-2.35308394816371E-2</v>
      </c>
      <c r="AH3" s="4">
        <v>-0.150443536579217</v>
      </c>
      <c r="AI3" s="1">
        <v>-7.1249673238351699E-2</v>
      </c>
      <c r="AJ3" s="4">
        <v>6.3451676027277498E-2</v>
      </c>
      <c r="AK3" s="1">
        <v>9.6359921561582504E-2</v>
      </c>
      <c r="AL3" s="4">
        <v>-0.93299473155030899</v>
      </c>
      <c r="AM3" s="1">
        <v>4.7757897988522098</v>
      </c>
      <c r="AN3" s="4">
        <v>5.1718589840235696</v>
      </c>
      <c r="AO3" s="1">
        <v>-1.15507757303791E-2</v>
      </c>
      <c r="AP3" s="4">
        <v>-3.6845203109252501E-3</v>
      </c>
      <c r="AQ3" s="1">
        <v>-0.30631133165764701</v>
      </c>
      <c r="AR3" s="4">
        <v>-3.37308859731903E-3</v>
      </c>
      <c r="AS3" s="1">
        <v>0.376399741020982</v>
      </c>
      <c r="AT3" s="4">
        <v>7.7236081066997905E-2</v>
      </c>
      <c r="AU3" s="1">
        <v>1.70482395880821E-2</v>
      </c>
      <c r="AV3" s="4">
        <v>3.1092792919923601E-4</v>
      </c>
      <c r="AW3" s="1">
        <v>-4.0836512154797198E-3</v>
      </c>
      <c r="AX3" s="4">
        <v>1.1615567336776701E-2</v>
      </c>
      <c r="AY3" s="1">
        <v>6.4044934607451295E-2</v>
      </c>
      <c r="AZ3" s="4">
        <v>-1.1118173239274999E-2</v>
      </c>
      <c r="BA3" s="1">
        <v>-1.05909184945515</v>
      </c>
      <c r="BB3" s="4">
        <v>1.7570026145280401E-2</v>
      </c>
      <c r="BC3" s="1">
        <v>-4.8024071042108902</v>
      </c>
      <c r="BD3" s="4">
        <v>0.72594743735049305</v>
      </c>
      <c r="BE3" s="1">
        <v>-2.4227538259299099E-2</v>
      </c>
      <c r="BF3" s="4">
        <v>-9.0295273112601895E-2</v>
      </c>
      <c r="BG3" s="1">
        <v>-0.286472380778581</v>
      </c>
      <c r="BH3" s="4">
        <v>-9.6416495174058203E-2</v>
      </c>
      <c r="BI3" s="1">
        <v>-6.3172474882697699E-2</v>
      </c>
      <c r="BJ3" s="4">
        <v>-0.224455366167123</v>
      </c>
      <c r="BK3" s="1">
        <v>-0.472576262875609</v>
      </c>
      <c r="BL3" s="4">
        <v>-0.13036169738953499</v>
      </c>
      <c r="BM3" s="1">
        <v>-0.107704452719387</v>
      </c>
      <c r="BN3" s="4">
        <v>2.8840120245964398E-2</v>
      </c>
      <c r="BO3" s="1">
        <v>3.3551862596221498E-2</v>
      </c>
      <c r="BP3" s="4">
        <v>2.02930384106931E-2</v>
      </c>
      <c r="BQ3" s="1">
        <v>3.0673636583746701E-2</v>
      </c>
      <c r="BR3" s="4">
        <v>7.6578628251735403E-3</v>
      </c>
      <c r="BS3" s="1">
        <v>3.87900048239238E-3</v>
      </c>
      <c r="BT3" s="4">
        <v>2.0313283483841101E-2</v>
      </c>
      <c r="BU3" s="1">
        <v>1.2365439094034199E-2</v>
      </c>
      <c r="BV3" s="4">
        <v>1.07355951485112E-3</v>
      </c>
      <c r="BW3" s="1">
        <v>-4.3022586861604303E-3</v>
      </c>
      <c r="BX3" s="4">
        <v>2.00907179563878E-2</v>
      </c>
      <c r="BY3" s="1">
        <v>1.93350522246989E-2</v>
      </c>
      <c r="BZ3" s="4">
        <v>2.2039440600897599E-2</v>
      </c>
      <c r="CA3" s="1">
        <v>1.0903015049271599E-2</v>
      </c>
      <c r="CB3" s="4">
        <v>1.8452287072928501E-2</v>
      </c>
      <c r="CC3" s="1">
        <v>9.8231692066907701E-3</v>
      </c>
      <c r="CD3" s="4">
        <v>1.2230406494551E-2</v>
      </c>
      <c r="CE3" s="1">
        <v>5.6770991357910597E-2</v>
      </c>
      <c r="CF3" s="4">
        <v>2.9513794576898799E-2</v>
      </c>
      <c r="CG3" s="1">
        <v>3.0195992574490699E-2</v>
      </c>
      <c r="CH3" s="4">
        <v>2.8857730584001401E-2</v>
      </c>
      <c r="CI3" s="1">
        <v>3.2097913020323401E-2</v>
      </c>
      <c r="CJ3" s="4">
        <v>1.4555826883064101E-3</v>
      </c>
      <c r="CK3" s="1">
        <v>3.9864421053708099E-3</v>
      </c>
      <c r="CL3" s="4">
        <v>2.5506265600842202E-3</v>
      </c>
      <c r="CM3" s="1">
        <v>3.8401723374412401E-3</v>
      </c>
      <c r="CN3" s="4">
        <v>2.09770747395624E-3</v>
      </c>
      <c r="CO3" s="1">
        <v>3.9398986835443E-3</v>
      </c>
      <c r="CP3" s="4">
        <v>3.0760873624379099E-3</v>
      </c>
      <c r="CQ3" s="1">
        <v>6.1950054456723597E-4</v>
      </c>
      <c r="CR3" s="4">
        <v>2.6284686668259899E-3</v>
      </c>
      <c r="CS3" s="1">
        <v>-3.64534817665693E-3</v>
      </c>
      <c r="CT3" s="4">
        <v>-6.0856114469481897E-3</v>
      </c>
      <c r="CU3" s="1">
        <v>-4.3384071175660696E-3</v>
      </c>
      <c r="CV3" s="4">
        <v>7.4640618101859597E-4</v>
      </c>
      <c r="CW3" s="1">
        <v>1.9754915857062498E-3</v>
      </c>
      <c r="CX3" s="4">
        <v>2.1098826478246598E-3</v>
      </c>
      <c r="CY3" s="1">
        <v>3.57398780749208E-3</v>
      </c>
      <c r="CZ3" s="4">
        <v>1.17584379833767E-3</v>
      </c>
      <c r="DA3" s="1">
        <v>2.7544786391669801E-3</v>
      </c>
      <c r="DB3" s="4">
        <v>8.7288065098807804E-4</v>
      </c>
      <c r="DC3" s="1">
        <v>9.2495431337691304E-4</v>
      </c>
      <c r="DD3" s="4">
        <v>3.5774061540917197E-4</v>
      </c>
      <c r="DE3" s="1">
        <v>1.7163138365343801E-3</v>
      </c>
      <c r="DF3" s="4">
        <v>1.2995179891334301E-4</v>
      </c>
      <c r="DG3" s="1">
        <v>1.0200414086510999E-3</v>
      </c>
      <c r="DH3" s="4">
        <v>2.7383668408014002E-3</v>
      </c>
      <c r="DI3" s="1">
        <v>1.1711391094547999E-3</v>
      </c>
      <c r="DJ3" s="4">
        <v>1.35419597172041E-3</v>
      </c>
      <c r="DK3" s="1">
        <v>1.39399398455228E-3</v>
      </c>
      <c r="DL3" s="4">
        <v>6.0857115734356104E-3</v>
      </c>
      <c r="DM3" s="1">
        <v>7.66907163003988E-3</v>
      </c>
      <c r="DN3" s="4">
        <v>-1.30756275569482E-2</v>
      </c>
      <c r="DO3" s="1">
        <v>1.11440141640935E-3</v>
      </c>
      <c r="DP3" s="4">
        <v>2.2251688123848899E-3</v>
      </c>
      <c r="DQ3" s="1">
        <v>1.12970395903891E-2</v>
      </c>
      <c r="DR3" s="4">
        <v>1.7400043844738101E-3</v>
      </c>
      <c r="DS3" s="1">
        <v>1.1995542479518301E-3</v>
      </c>
      <c r="DT3" s="4">
        <v>3.11283359701768E-2</v>
      </c>
      <c r="DU3" s="1">
        <v>3.90175300188755E-2</v>
      </c>
      <c r="DV3" s="4">
        <v>2.28893306686157E-2</v>
      </c>
      <c r="DW3" s="1">
        <v>2.51605483246615E-2</v>
      </c>
      <c r="DX3" s="4">
        <v>6.6097356319428202E-2</v>
      </c>
      <c r="DY3" s="1">
        <v>5.5348762111622103E-2</v>
      </c>
      <c r="DZ3" s="4">
        <v>1.1735390891579701E-2</v>
      </c>
      <c r="EA3" s="1">
        <v>9.9500957503113295E-3</v>
      </c>
      <c r="EB3" s="4">
        <v>3.1390589795778001E-3</v>
      </c>
      <c r="EC3" s="1">
        <v>7.5424592581871701E-3</v>
      </c>
      <c r="ED3" s="4">
        <v>5.2500120304162397E-4</v>
      </c>
      <c r="EE3" s="1">
        <v>2.9423654441836501E-3</v>
      </c>
      <c r="EF3" s="4">
        <v>100</v>
      </c>
      <c r="EG3" s="1">
        <v>100</v>
      </c>
      <c r="EH3" s="4">
        <v>100</v>
      </c>
    </row>
    <row r="4" spans="1:138" x14ac:dyDescent="0.25">
      <c r="A4" s="3"/>
      <c r="B4" s="3" t="b">
        <v>0</v>
      </c>
      <c r="C4" s="3" t="s">
        <v>67</v>
      </c>
      <c r="D4" s="3"/>
      <c r="E4" s="1">
        <v>7.2859075854213598E-2</v>
      </c>
      <c r="F4" s="4">
        <v>0.74267292147608599</v>
      </c>
      <c r="G4" s="1">
        <v>9.8450836199982295E-4</v>
      </c>
      <c r="H4" s="4">
        <v>0</v>
      </c>
      <c r="I4" s="1">
        <v>5.51660002604146</v>
      </c>
      <c r="J4" s="4">
        <v>4.2982192192650803</v>
      </c>
      <c r="K4" s="1" t="s">
        <v>138</v>
      </c>
      <c r="L4" s="4">
        <v>464.15322849252402</v>
      </c>
      <c r="M4" s="1">
        <v>-1.3570429016716401</v>
      </c>
      <c r="N4" s="4">
        <v>-2.06443245625062</v>
      </c>
      <c r="O4" s="1">
        <v>1.9156171626806</v>
      </c>
      <c r="P4" s="4">
        <v>2.98375890787919</v>
      </c>
      <c r="Q4" s="1">
        <v>-9.8854468791090895</v>
      </c>
      <c r="R4" s="4">
        <v>-22.862392585976998</v>
      </c>
      <c r="S4" s="1">
        <v>-0.70393960975704395</v>
      </c>
      <c r="T4" s="4">
        <v>5.5871647310970802</v>
      </c>
      <c r="U4" s="1" t="s">
        <v>138</v>
      </c>
      <c r="V4" s="4">
        <v>728.37959229135197</v>
      </c>
      <c r="W4" s="1">
        <v>398.21971823548199</v>
      </c>
      <c r="X4" s="4">
        <v>944.25845852534701</v>
      </c>
      <c r="Y4" s="1">
        <v>-591.99635945038995</v>
      </c>
      <c r="Z4" s="4">
        <v>935.51027649380705</v>
      </c>
      <c r="AA4" s="1">
        <v>-807.50716506347601</v>
      </c>
      <c r="AB4" s="4">
        <v>1.91712922715859E-3</v>
      </c>
      <c r="AC4" s="1">
        <v>-9.1867243412085808E-3</v>
      </c>
      <c r="AD4" s="4">
        <v>8.6340846121404205E-2</v>
      </c>
      <c r="AE4" s="1">
        <v>0.147504424969016</v>
      </c>
      <c r="AF4" s="4">
        <v>-1.11990777903289</v>
      </c>
      <c r="AG4" s="1">
        <v>-4.0698155733347001E-3</v>
      </c>
      <c r="AH4" s="4">
        <v>-9.6886416924019406E-2</v>
      </c>
      <c r="AI4" s="1">
        <v>-8.2227507150909901E-2</v>
      </c>
      <c r="AJ4" s="4">
        <v>6.7646395739749496E-2</v>
      </c>
      <c r="AK4" s="1">
        <v>7.9334497491054395E-2</v>
      </c>
      <c r="AL4" s="4">
        <v>2.7348887636430801</v>
      </c>
      <c r="AM4" s="1">
        <v>5.2721051139506603</v>
      </c>
      <c r="AN4" s="4">
        <v>5.3501882381674202</v>
      </c>
      <c r="AO4" s="1">
        <v>-1.0809080555184E-3</v>
      </c>
      <c r="AP4" s="4">
        <v>1.12263642574637E-3</v>
      </c>
      <c r="AQ4" s="1">
        <v>-0.14417561978170501</v>
      </c>
      <c r="AR4" s="4">
        <v>-2.0410416831440899E-2</v>
      </c>
      <c r="AS4" s="1">
        <v>0.172912538284306</v>
      </c>
      <c r="AT4" s="4">
        <v>0.16753427621501901</v>
      </c>
      <c r="AU4" s="1">
        <v>5.1237386083777002E-2</v>
      </c>
      <c r="AV4" s="4">
        <v>7.3709005526282302E-3</v>
      </c>
      <c r="AW4" s="1">
        <v>-5.6937391476695404E-3</v>
      </c>
      <c r="AX4" s="4">
        <v>5.86731645736689E-3</v>
      </c>
      <c r="AY4" s="1">
        <v>-5.7125012654623698E-2</v>
      </c>
      <c r="AZ4" s="4">
        <v>-1.09028944676432E-2</v>
      </c>
      <c r="BA4" s="1">
        <v>-0.66020656630464403</v>
      </c>
      <c r="BB4" s="4">
        <v>1.02269232127251E-2</v>
      </c>
      <c r="BC4" s="1">
        <v>-3.3469415164294598</v>
      </c>
      <c r="BD4" s="4">
        <v>4.3346991719866203E-2</v>
      </c>
      <c r="BE4" s="1">
        <v>9.1018963323846497E-4</v>
      </c>
      <c r="BF4" s="4">
        <v>2.0548500905939699E-4</v>
      </c>
      <c r="BG4" s="1">
        <v>2.4311426829826701E-2</v>
      </c>
      <c r="BH4" s="4">
        <v>-6.9816334973498401E-2</v>
      </c>
      <c r="BI4" s="1">
        <v>-3.00723806779995E-2</v>
      </c>
      <c r="BJ4" s="4">
        <v>-0.254081249287684</v>
      </c>
      <c r="BK4" s="1">
        <v>-0.30959970725861402</v>
      </c>
      <c r="BL4" s="4">
        <v>-0.11601895003815001</v>
      </c>
      <c r="BM4" s="1">
        <v>-0.159352148907727</v>
      </c>
      <c r="BN4" s="4">
        <v>2.3589878168729501E-2</v>
      </c>
      <c r="BO4" s="1">
        <v>2.31071671847148E-2</v>
      </c>
      <c r="BP4" s="4">
        <v>1.7024199605338301E-2</v>
      </c>
      <c r="BQ4" s="1">
        <v>1.6045798084979399E-2</v>
      </c>
      <c r="BR4" s="4">
        <v>1.6941795595879501E-3</v>
      </c>
      <c r="BS4" s="1">
        <v>6.4361999609819998E-3</v>
      </c>
      <c r="BT4" s="4">
        <v>3.9246642272174401E-4</v>
      </c>
      <c r="BU4" s="1">
        <v>2.32595908091616E-4</v>
      </c>
      <c r="BV4" s="4">
        <v>-3.03151290851325E-3</v>
      </c>
      <c r="BW4" s="1">
        <v>2.78131660589063E-5</v>
      </c>
      <c r="BX4" s="4">
        <v>4.1815820495313197E-3</v>
      </c>
      <c r="BY4" s="1">
        <v>2.4631219777543501E-3</v>
      </c>
      <c r="BZ4" s="4">
        <v>2.1033250028129401E-3</v>
      </c>
      <c r="CA4" s="1">
        <v>3.4440218743901803E-2</v>
      </c>
      <c r="CB4" s="4">
        <v>4.3274184591727501E-2</v>
      </c>
      <c r="CC4" s="1">
        <v>-4.2028108437999097E-2</v>
      </c>
      <c r="CD4" s="4">
        <v>1.4068955437572799E-3</v>
      </c>
      <c r="CE4" s="1">
        <v>1.8937323472533601E-2</v>
      </c>
      <c r="CF4" s="4">
        <v>2.2150616474390698E-2</v>
      </c>
      <c r="CG4" s="1">
        <v>7.0491588261708303E-3</v>
      </c>
      <c r="CH4" s="4">
        <v>3.7958246931098498E-2</v>
      </c>
      <c r="CI4" s="1">
        <v>3.0053379711508999E-2</v>
      </c>
      <c r="CJ4" s="4">
        <v>1.1813070034246999E-3</v>
      </c>
      <c r="CK4" s="1">
        <v>1.3132770783650901E-3</v>
      </c>
      <c r="CL4" s="4">
        <v>1.5649299950529199E-3</v>
      </c>
      <c r="CM4" s="1">
        <v>2.9411836121611698E-3</v>
      </c>
      <c r="CN4" s="4">
        <v>1.1077897271642601E-3</v>
      </c>
      <c r="CO4" s="1">
        <v>1.9349244151494101E-3</v>
      </c>
      <c r="CP4" s="4">
        <v>-6.0129040696260401E-4</v>
      </c>
      <c r="CQ4" s="1">
        <v>3.5181932818050101E-3</v>
      </c>
      <c r="CR4" s="4">
        <v>-2.1226413459576E-3</v>
      </c>
      <c r="CS4" s="1">
        <v>-1.4278654333996701E-3</v>
      </c>
      <c r="CT4" s="4">
        <v>-5.0653943190492202E-3</v>
      </c>
      <c r="CU4" s="1">
        <v>-3.8015568567224898E-5</v>
      </c>
      <c r="CV4" s="4">
        <v>3.2667075722141001E-3</v>
      </c>
      <c r="CW4" s="1">
        <v>2.4096227521817801E-3</v>
      </c>
      <c r="CX4" s="4">
        <v>2.4040980891960901E-3</v>
      </c>
      <c r="CY4" s="1">
        <v>7.0727800814220304E-4</v>
      </c>
      <c r="CZ4" s="4">
        <v>2.1615457852217101E-3</v>
      </c>
      <c r="DA4" s="1">
        <v>4.1760198828789501E-3</v>
      </c>
      <c r="DB4" s="4">
        <v>1.1722809052923399E-3</v>
      </c>
      <c r="DC4" s="1">
        <v>1.02818419887262E-5</v>
      </c>
      <c r="DD4" s="4">
        <v>-8.0665161146909999E-4</v>
      </c>
      <c r="DE4" s="1">
        <v>1.54376373706383E-3</v>
      </c>
      <c r="DF4" s="4">
        <v>5.5058423701986599E-4</v>
      </c>
      <c r="DG4" s="1">
        <v>7.9554994247300805E-4</v>
      </c>
      <c r="DH4" s="4">
        <v>4.46020275978038E-3</v>
      </c>
      <c r="DI4" s="1">
        <v>1.3848117522255101E-3</v>
      </c>
      <c r="DJ4" s="4">
        <v>1.0561059074299299E-3</v>
      </c>
      <c r="DK4" s="1">
        <v>5.5139851285498605E-4</v>
      </c>
      <c r="DL4" s="4">
        <v>4.0365519786562699E-3</v>
      </c>
      <c r="DM4" s="1">
        <v>1.84500539808977E-3</v>
      </c>
      <c r="DN4" s="4">
        <v>-1.3055632544489E-2</v>
      </c>
      <c r="DO4" s="1">
        <v>4.5387866993916697E-4</v>
      </c>
      <c r="DP4" s="4">
        <v>3.6893382428306601E-2</v>
      </c>
      <c r="DQ4" s="1">
        <v>-8.6700202911375104E-3</v>
      </c>
      <c r="DR4" s="4">
        <v>2.91755552308573E-4</v>
      </c>
      <c r="DS4" s="1">
        <v>-3.2321109595109999E-4</v>
      </c>
      <c r="DT4" s="4">
        <v>2.0091740971756401E-2</v>
      </c>
      <c r="DU4" s="1">
        <v>7.2891013143189E-3</v>
      </c>
      <c r="DV4" s="4">
        <v>7.5100014281946703E-3</v>
      </c>
      <c r="DW4" s="1">
        <v>6.2155025714012799E-3</v>
      </c>
      <c r="DX4" s="4">
        <v>6.5987842204592195E-2</v>
      </c>
      <c r="DY4" s="1">
        <v>6.2730164637302605E-2</v>
      </c>
      <c r="DZ4" s="4">
        <v>5.3872877243590902E-3</v>
      </c>
      <c r="EA4" s="1">
        <v>3.4792100058752698E-3</v>
      </c>
      <c r="EB4" s="4">
        <v>1.5694017031370701E-3</v>
      </c>
      <c r="EC4" s="1">
        <v>4.9350992428290998E-3</v>
      </c>
      <c r="ED4" s="4">
        <v>8.5632767966112603E-4</v>
      </c>
      <c r="EE4" s="1">
        <v>2.4692894773840398E-3</v>
      </c>
      <c r="EF4" s="4">
        <v>100</v>
      </c>
      <c r="EG4" s="1">
        <v>100</v>
      </c>
      <c r="EH4" s="4">
        <v>100</v>
      </c>
    </row>
    <row r="5" spans="1:138" x14ac:dyDescent="0.25">
      <c r="A5" s="3"/>
      <c r="B5" s="3" t="b">
        <v>0</v>
      </c>
      <c r="C5" s="3" t="s">
        <v>67</v>
      </c>
      <c r="D5" s="3"/>
      <c r="E5" s="1">
        <v>0</v>
      </c>
      <c r="F5" s="4">
        <v>0</v>
      </c>
      <c r="G5" s="1">
        <v>0</v>
      </c>
      <c r="H5" s="4">
        <v>0</v>
      </c>
      <c r="I5" s="1">
        <v>0</v>
      </c>
      <c r="J5" s="4">
        <v>0</v>
      </c>
      <c r="K5" s="1" t="s">
        <v>138</v>
      </c>
      <c r="L5" s="4">
        <v>0</v>
      </c>
      <c r="M5" s="1">
        <v>0</v>
      </c>
      <c r="N5" s="4">
        <v>0</v>
      </c>
      <c r="O5" s="1">
        <v>0</v>
      </c>
      <c r="P5" s="4">
        <v>0</v>
      </c>
      <c r="Q5" s="1">
        <v>0</v>
      </c>
      <c r="R5" s="4">
        <v>0</v>
      </c>
      <c r="S5" s="1">
        <v>0</v>
      </c>
      <c r="T5" s="4">
        <v>0</v>
      </c>
      <c r="U5" s="1" t="s">
        <v>138</v>
      </c>
      <c r="V5" s="4">
        <v>0</v>
      </c>
      <c r="W5" s="1">
        <v>0</v>
      </c>
      <c r="X5" s="4">
        <v>0</v>
      </c>
      <c r="Y5" s="1">
        <v>0</v>
      </c>
      <c r="Z5" s="4">
        <v>0</v>
      </c>
      <c r="AA5" s="1">
        <v>0</v>
      </c>
      <c r="AB5" s="4">
        <v>0</v>
      </c>
      <c r="AC5" s="1">
        <v>0</v>
      </c>
      <c r="AD5" s="4">
        <v>0</v>
      </c>
      <c r="AE5" s="1">
        <v>0</v>
      </c>
      <c r="AF5" s="4">
        <v>0</v>
      </c>
      <c r="AG5" s="1">
        <v>0</v>
      </c>
      <c r="AH5" s="4">
        <v>0</v>
      </c>
      <c r="AI5" s="1">
        <v>0</v>
      </c>
      <c r="AJ5" s="4">
        <v>0</v>
      </c>
      <c r="AK5" s="1">
        <v>0</v>
      </c>
      <c r="AL5" s="4">
        <v>0</v>
      </c>
      <c r="AM5" s="1">
        <v>0</v>
      </c>
      <c r="AN5" s="4">
        <v>0</v>
      </c>
      <c r="AO5" s="1">
        <v>0</v>
      </c>
      <c r="AP5" s="4">
        <v>0</v>
      </c>
      <c r="AQ5" s="1">
        <v>0</v>
      </c>
      <c r="AR5" s="4">
        <v>0</v>
      </c>
      <c r="AS5" s="1">
        <v>0</v>
      </c>
      <c r="AT5" s="4">
        <v>0</v>
      </c>
      <c r="AU5" s="1">
        <v>0</v>
      </c>
      <c r="AV5" s="4">
        <v>0</v>
      </c>
      <c r="AW5" s="1">
        <v>0</v>
      </c>
      <c r="AX5" s="4">
        <v>0</v>
      </c>
      <c r="AY5" s="1">
        <v>0</v>
      </c>
      <c r="AZ5" s="4">
        <v>0</v>
      </c>
      <c r="BA5" s="1">
        <v>0</v>
      </c>
      <c r="BB5" s="4">
        <v>0</v>
      </c>
      <c r="BC5" s="1">
        <v>0</v>
      </c>
      <c r="BD5" s="4">
        <v>0</v>
      </c>
      <c r="BE5" s="1">
        <v>0</v>
      </c>
      <c r="BF5" s="4">
        <v>0</v>
      </c>
      <c r="BG5" s="1">
        <v>0</v>
      </c>
      <c r="BH5" s="4">
        <v>0</v>
      </c>
      <c r="BI5" s="1">
        <v>0</v>
      </c>
      <c r="BJ5" s="4">
        <v>0</v>
      </c>
      <c r="BK5" s="1">
        <v>0</v>
      </c>
      <c r="BL5" s="4">
        <v>0</v>
      </c>
      <c r="BM5" s="1">
        <v>0</v>
      </c>
      <c r="BN5" s="4">
        <v>0</v>
      </c>
      <c r="BO5" s="1">
        <v>0</v>
      </c>
      <c r="BP5" s="4">
        <v>0</v>
      </c>
      <c r="BQ5" s="1">
        <v>0</v>
      </c>
      <c r="BR5" s="4">
        <v>0</v>
      </c>
      <c r="BS5" s="1">
        <v>0</v>
      </c>
      <c r="BT5" s="4">
        <v>0</v>
      </c>
      <c r="BU5" s="1">
        <v>0</v>
      </c>
      <c r="BV5" s="4">
        <v>0</v>
      </c>
      <c r="BW5" s="1">
        <v>0</v>
      </c>
      <c r="BX5" s="4">
        <v>0</v>
      </c>
      <c r="BY5" s="1">
        <v>0</v>
      </c>
      <c r="BZ5" s="4">
        <v>0</v>
      </c>
      <c r="CA5" s="1">
        <v>0</v>
      </c>
      <c r="CB5" s="4">
        <v>0</v>
      </c>
      <c r="CC5" s="1">
        <v>0</v>
      </c>
      <c r="CD5" s="4">
        <v>0</v>
      </c>
      <c r="CE5" s="1">
        <v>0</v>
      </c>
      <c r="CF5" s="4">
        <v>0</v>
      </c>
      <c r="CG5" s="1">
        <v>0</v>
      </c>
      <c r="CH5" s="4">
        <v>0</v>
      </c>
      <c r="CI5" s="1">
        <v>0</v>
      </c>
      <c r="CJ5" s="4">
        <v>0</v>
      </c>
      <c r="CK5" s="1">
        <v>0</v>
      </c>
      <c r="CL5" s="4">
        <v>0</v>
      </c>
      <c r="CM5" s="1">
        <v>0</v>
      </c>
      <c r="CN5" s="4">
        <v>0</v>
      </c>
      <c r="CO5" s="1">
        <v>0</v>
      </c>
      <c r="CP5" s="4">
        <v>0</v>
      </c>
      <c r="CQ5" s="1">
        <v>0</v>
      </c>
      <c r="CR5" s="4">
        <v>0</v>
      </c>
      <c r="CS5" s="1">
        <v>0</v>
      </c>
      <c r="CT5" s="4">
        <v>0</v>
      </c>
      <c r="CU5" s="1">
        <v>0</v>
      </c>
      <c r="CV5" s="4">
        <v>0</v>
      </c>
      <c r="CW5" s="1">
        <v>0</v>
      </c>
      <c r="CX5" s="4">
        <v>0</v>
      </c>
      <c r="CY5" s="1">
        <v>0</v>
      </c>
      <c r="CZ5" s="4">
        <v>0</v>
      </c>
      <c r="DA5" s="1">
        <v>0</v>
      </c>
      <c r="DB5" s="4">
        <v>0</v>
      </c>
      <c r="DC5" s="1">
        <v>0</v>
      </c>
      <c r="DD5" s="4">
        <v>0</v>
      </c>
      <c r="DE5" s="1">
        <v>0</v>
      </c>
      <c r="DF5" s="4">
        <v>0</v>
      </c>
      <c r="DG5" s="1">
        <v>0</v>
      </c>
      <c r="DH5" s="4">
        <v>0</v>
      </c>
      <c r="DI5" s="1">
        <v>0</v>
      </c>
      <c r="DJ5" s="4">
        <v>0</v>
      </c>
      <c r="DK5" s="1">
        <v>0</v>
      </c>
      <c r="DL5" s="4">
        <v>0</v>
      </c>
      <c r="DM5" s="1">
        <v>0</v>
      </c>
      <c r="DN5" s="4">
        <v>0</v>
      </c>
      <c r="DO5" s="1">
        <v>0</v>
      </c>
      <c r="DP5" s="4">
        <v>0</v>
      </c>
      <c r="DQ5" s="1">
        <v>0</v>
      </c>
      <c r="DR5" s="4">
        <v>0</v>
      </c>
      <c r="DS5" s="1">
        <v>0</v>
      </c>
      <c r="DT5" s="4">
        <v>0</v>
      </c>
      <c r="DU5" s="1">
        <v>0</v>
      </c>
      <c r="DV5" s="4">
        <v>0</v>
      </c>
      <c r="DW5" s="1">
        <v>0</v>
      </c>
      <c r="DX5" s="4">
        <v>0</v>
      </c>
      <c r="DY5" s="1">
        <v>0</v>
      </c>
      <c r="DZ5" s="4">
        <v>0</v>
      </c>
      <c r="EA5" s="1">
        <v>0</v>
      </c>
      <c r="EB5" s="4">
        <v>0</v>
      </c>
      <c r="EC5" s="1">
        <v>0</v>
      </c>
      <c r="ED5" s="4">
        <v>0</v>
      </c>
      <c r="EE5" s="1">
        <v>0</v>
      </c>
      <c r="EF5" s="4">
        <v>100</v>
      </c>
      <c r="EG5" s="1">
        <v>100</v>
      </c>
      <c r="EH5" s="4">
        <v>100</v>
      </c>
    </row>
    <row r="6" spans="1:138" x14ac:dyDescent="0.25">
      <c r="A6" s="3"/>
      <c r="B6" s="3" t="b">
        <v>0</v>
      </c>
      <c r="C6" s="3" t="s">
        <v>54</v>
      </c>
      <c r="D6" s="3"/>
      <c r="E6" s="1">
        <v>10.063343650506701</v>
      </c>
      <c r="F6" s="4">
        <v>11.094117654175999</v>
      </c>
      <c r="G6" s="1">
        <v>9.8055690676439404</v>
      </c>
      <c r="H6" s="4">
        <v>9.6498836128391208</v>
      </c>
      <c r="I6" s="1">
        <v>15.236260841997099</v>
      </c>
      <c r="J6" s="4">
        <v>11.4335341020192</v>
      </c>
      <c r="K6" s="1" t="s">
        <v>138</v>
      </c>
      <c r="L6" s="4">
        <v>528.00567327939405</v>
      </c>
      <c r="M6" s="1">
        <v>9.5080418852185709</v>
      </c>
      <c r="N6" s="4">
        <v>9.3833603565906394</v>
      </c>
      <c r="O6" s="1">
        <v>13.747182781805799</v>
      </c>
      <c r="P6" s="4">
        <v>13.754475779282499</v>
      </c>
      <c r="Q6" s="1">
        <v>13.3918687344236</v>
      </c>
      <c r="R6" s="4">
        <v>-69.576607970832498</v>
      </c>
      <c r="S6" s="1">
        <v>10.7151564339622</v>
      </c>
      <c r="T6" s="4">
        <v>8.2804953352634794</v>
      </c>
      <c r="U6" s="1" t="s">
        <v>138</v>
      </c>
      <c r="V6" s="4">
        <v>992.64392662925695</v>
      </c>
      <c r="W6" s="1">
        <v>497.50181658979102</v>
      </c>
      <c r="X6" s="4">
        <v>677.41174171661999</v>
      </c>
      <c r="Y6" s="1">
        <v>-1229.7834201291701</v>
      </c>
      <c r="Z6" s="4">
        <v>658.406991565829</v>
      </c>
      <c r="AA6" s="1">
        <v>-1076.0384771374299</v>
      </c>
      <c r="AB6" s="4">
        <v>9.8788865313771996</v>
      </c>
      <c r="AC6" s="1">
        <v>10.235807149496701</v>
      </c>
      <c r="AD6" s="4">
        <v>10.0264374053498</v>
      </c>
      <c r="AE6" s="1">
        <v>10.923972027952001</v>
      </c>
      <c r="AF6" s="4">
        <v>10.000343285042799</v>
      </c>
      <c r="AG6" s="1">
        <v>10.0382120527198</v>
      </c>
      <c r="AH6" s="4">
        <v>9.8773286792001205</v>
      </c>
      <c r="AI6" s="1">
        <v>10.077246897295201</v>
      </c>
      <c r="AJ6" s="4">
        <v>10.090406688272999</v>
      </c>
      <c r="AK6" s="1">
        <v>10.1708758297238</v>
      </c>
      <c r="AL6" s="4">
        <v>14.6364471267408</v>
      </c>
      <c r="AM6" s="1">
        <v>16.6404310771564</v>
      </c>
      <c r="AN6" s="4">
        <v>16.138142632681799</v>
      </c>
      <c r="AO6" s="1">
        <v>10.046984389131101</v>
      </c>
      <c r="AP6" s="4">
        <v>10.0789788840758</v>
      </c>
      <c r="AQ6" s="1">
        <v>9.9132147883561395</v>
      </c>
      <c r="AR6" s="4">
        <v>9.8756925423185606</v>
      </c>
      <c r="AS6" s="1">
        <v>9.8203342453579303</v>
      </c>
      <c r="AT6" s="4">
        <v>10.2156437980452</v>
      </c>
      <c r="AU6" s="1">
        <v>13.1260331248396</v>
      </c>
      <c r="AV6" s="4">
        <v>13.101698389443399</v>
      </c>
      <c r="AW6" s="1">
        <v>9.9320379258266094</v>
      </c>
      <c r="AX6" s="4">
        <v>9.5628409281790301</v>
      </c>
      <c r="AY6" s="1">
        <v>9.9215544139213403</v>
      </c>
      <c r="AZ6" s="4">
        <v>9.9542606329394197</v>
      </c>
      <c r="BA6" s="1">
        <v>9.5561238131150592</v>
      </c>
      <c r="BB6" s="4">
        <v>10.1549870778544</v>
      </c>
      <c r="BC6" s="1">
        <v>7.69540730760367</v>
      </c>
      <c r="BD6" s="4">
        <v>9.6119229843031704</v>
      </c>
      <c r="BE6" s="1">
        <v>9.5865092079277705</v>
      </c>
      <c r="BF6" s="4">
        <v>10.068737399800201</v>
      </c>
      <c r="BG6" s="1">
        <v>10.1040797150679</v>
      </c>
      <c r="BH6" s="4">
        <v>10.018299755019401</v>
      </c>
      <c r="BI6" s="1">
        <v>9.7400382352318609</v>
      </c>
      <c r="BJ6" s="4">
        <v>9.7375716761546194</v>
      </c>
      <c r="BK6" s="1">
        <v>9.3640294262144099</v>
      </c>
      <c r="BL6" s="4">
        <v>10.3862049862938</v>
      </c>
      <c r="BM6" s="1">
        <v>10.583551174185599</v>
      </c>
      <c r="BN6" s="4">
        <v>9.8116923398590394</v>
      </c>
      <c r="BO6" s="1">
        <v>10.1130868962588</v>
      </c>
      <c r="BP6" s="4">
        <v>9.4882328155664695</v>
      </c>
      <c r="BQ6" s="1">
        <v>9.6354423302655992</v>
      </c>
      <c r="BR6" s="4">
        <v>9.85442618010185</v>
      </c>
      <c r="BS6" s="1">
        <v>9.9245348236607605</v>
      </c>
      <c r="BT6" s="4">
        <v>10.1791791574736</v>
      </c>
      <c r="BU6" s="1">
        <v>10.3164095584563</v>
      </c>
      <c r="BV6" s="4">
        <v>10.1117382109661</v>
      </c>
      <c r="BW6" s="1">
        <v>9.7946566385025999</v>
      </c>
      <c r="BX6" s="4">
        <v>9.9853597649350494</v>
      </c>
      <c r="BY6" s="1">
        <v>9.9950837706514601</v>
      </c>
      <c r="BZ6" s="4">
        <v>9.6152127381683403</v>
      </c>
      <c r="CA6" s="1">
        <v>9.5387004739431802</v>
      </c>
      <c r="CB6" s="4">
        <v>9.9879870991398505</v>
      </c>
      <c r="CC6" s="1">
        <v>9.8670307800811301</v>
      </c>
      <c r="CD6" s="4">
        <v>9.4947126477611103</v>
      </c>
      <c r="CE6" s="1">
        <v>9.21296038138839</v>
      </c>
      <c r="CF6" s="4">
        <v>10.0274185248748</v>
      </c>
      <c r="CG6" s="1">
        <v>9.5634369035946296</v>
      </c>
      <c r="CH6" s="4">
        <v>10.0629537873372</v>
      </c>
      <c r="CI6" s="1">
        <v>9.8268759037258597</v>
      </c>
      <c r="CJ6" s="4">
        <v>9.9382199664800908</v>
      </c>
      <c r="CK6" s="1">
        <v>9.7529616239434898</v>
      </c>
      <c r="CL6" s="4">
        <v>9.9606558152311706</v>
      </c>
      <c r="CM6" s="1">
        <v>9.8697724279712205</v>
      </c>
      <c r="CN6" s="4">
        <v>9.8432083676459694</v>
      </c>
      <c r="CO6" s="1">
        <v>9.7627696067532401</v>
      </c>
      <c r="CP6" s="4">
        <v>9.6448090888835392</v>
      </c>
      <c r="CQ6" s="1">
        <v>9.7540275339528808</v>
      </c>
      <c r="CR6" s="4">
        <v>9.7608710808167007</v>
      </c>
      <c r="CS6" s="1">
        <v>9.5989209512642297</v>
      </c>
      <c r="CT6" s="4">
        <v>9.8034950195348092</v>
      </c>
      <c r="CU6" s="1">
        <v>9.7791008044105006</v>
      </c>
      <c r="CV6" s="4">
        <v>9.8439692866406805</v>
      </c>
      <c r="CW6" s="1">
        <v>9.6312290648470196</v>
      </c>
      <c r="CX6" s="4">
        <v>9.9533966381765602</v>
      </c>
      <c r="CY6" s="1">
        <v>9.6051382685764004</v>
      </c>
      <c r="CZ6" s="4">
        <v>9.6686511967175495</v>
      </c>
      <c r="DA6" s="1">
        <v>9.6111106431320898</v>
      </c>
      <c r="DB6" s="4">
        <v>9.9567739923556093</v>
      </c>
      <c r="DC6" s="1">
        <v>9.5911143966592896</v>
      </c>
      <c r="DD6" s="4">
        <v>9.5971539214358597</v>
      </c>
      <c r="DE6" s="1">
        <v>9.6041140211723093</v>
      </c>
      <c r="DF6" s="4">
        <v>9.9515019505964908</v>
      </c>
      <c r="DG6" s="1">
        <v>9.5926193450338708</v>
      </c>
      <c r="DH6" s="4">
        <v>9.60880688546961</v>
      </c>
      <c r="DI6" s="1">
        <v>9.5142894711197297</v>
      </c>
      <c r="DJ6" s="4">
        <v>9.9257420164352208</v>
      </c>
      <c r="DK6" s="1">
        <v>9.5479341741718304</v>
      </c>
      <c r="DL6" s="4">
        <v>9.3477224324046198</v>
      </c>
      <c r="DM6" s="1">
        <v>9.3647335182897997</v>
      </c>
      <c r="DN6" s="4">
        <v>6.20221202371145</v>
      </c>
      <c r="DO6" s="1">
        <v>6.0053057425083001</v>
      </c>
      <c r="DP6" s="4">
        <v>8.9856120956017609</v>
      </c>
      <c r="DQ6" s="1">
        <v>8.8874281497125391</v>
      </c>
      <c r="DR6" s="4">
        <v>9.6943839142696309</v>
      </c>
      <c r="DS6" s="1">
        <v>9.5499882440935</v>
      </c>
      <c r="DT6" s="4">
        <v>9.5040223795633896</v>
      </c>
      <c r="DU6" s="1">
        <v>9.3734637752631595</v>
      </c>
      <c r="DV6" s="4">
        <v>9.34322034268118</v>
      </c>
      <c r="DW6" s="1">
        <v>9.2224410843846893</v>
      </c>
      <c r="DX6" s="4">
        <v>9.6579823269532294</v>
      </c>
      <c r="DY6" s="1">
        <v>9.4734536889944803</v>
      </c>
      <c r="DZ6" s="4">
        <v>9.2934943836964905</v>
      </c>
      <c r="EA6" s="1">
        <v>9.3109029006221302</v>
      </c>
      <c r="EB6" s="4">
        <v>9.87417579227108</v>
      </c>
      <c r="EC6" s="1">
        <v>9.1189699957592296</v>
      </c>
      <c r="ED6" s="4">
        <v>9.8226720596946606</v>
      </c>
      <c r="EE6" s="1">
        <v>9.1422641253351191</v>
      </c>
      <c r="EF6" s="4">
        <v>97.453058026974503</v>
      </c>
      <c r="EG6" s="1">
        <v>94.448282990569595</v>
      </c>
      <c r="EH6" s="4">
        <v>96.585126129028097</v>
      </c>
    </row>
    <row r="7" spans="1:138" x14ac:dyDescent="0.25">
      <c r="A7" s="3"/>
      <c r="B7" s="3" t="b">
        <v>0</v>
      </c>
      <c r="C7" s="3" t="s">
        <v>16</v>
      </c>
      <c r="D7" s="3"/>
      <c r="E7" s="1">
        <v>50.205352280409102</v>
      </c>
      <c r="F7" s="4">
        <v>52.7157207467002</v>
      </c>
      <c r="G7" s="1">
        <v>49.081724297587101</v>
      </c>
      <c r="H7" s="4">
        <v>51.760353007568703</v>
      </c>
      <c r="I7" s="1">
        <v>54.294090222145797</v>
      </c>
      <c r="J7" s="4">
        <v>51.977323112103903</v>
      </c>
      <c r="K7" s="1" t="s">
        <v>138</v>
      </c>
      <c r="L7" s="4">
        <v>628.23424061448895</v>
      </c>
      <c r="M7" s="1">
        <v>48.893263869072598</v>
      </c>
      <c r="N7" s="4">
        <v>48.314710142815002</v>
      </c>
      <c r="O7" s="1">
        <v>53.587931590049799</v>
      </c>
      <c r="P7" s="4">
        <v>51.615343152187599</v>
      </c>
      <c r="Q7" s="1">
        <v>47.042035828083002</v>
      </c>
      <c r="R7" s="4">
        <v>48.418845217749301</v>
      </c>
      <c r="S7" s="1">
        <v>48.262302976745502</v>
      </c>
      <c r="T7" s="4">
        <v>40.744373136206399</v>
      </c>
      <c r="U7" s="1" t="s">
        <v>138</v>
      </c>
      <c r="V7" s="4">
        <v>905.418067545545</v>
      </c>
      <c r="W7" s="1">
        <v>-1146.0224841992499</v>
      </c>
      <c r="X7" s="4">
        <v>1091.0734626137501</v>
      </c>
      <c r="Y7" s="1">
        <v>-356.21917726330298</v>
      </c>
      <c r="Z7" s="4">
        <v>976.80339021143197</v>
      </c>
      <c r="AA7" s="1">
        <v>-852.76969137158505</v>
      </c>
      <c r="AB7" s="4">
        <v>50.055410932570702</v>
      </c>
      <c r="AC7" s="1">
        <v>50.2100812799113</v>
      </c>
      <c r="AD7" s="4">
        <v>50.825185701795597</v>
      </c>
      <c r="AE7" s="1">
        <v>50.994802870803397</v>
      </c>
      <c r="AF7" s="4">
        <v>48.869104913374301</v>
      </c>
      <c r="AG7" s="1">
        <v>50.3446901261756</v>
      </c>
      <c r="AH7" s="4">
        <v>49.726724977060499</v>
      </c>
      <c r="AI7" s="1">
        <v>50.639582357631902</v>
      </c>
      <c r="AJ7" s="4">
        <v>50.067567402126102</v>
      </c>
      <c r="AK7" s="1">
        <v>50.156435208673898</v>
      </c>
      <c r="AL7" s="4">
        <v>45.242470569536103</v>
      </c>
      <c r="AM7" s="1">
        <v>51.761660667651398</v>
      </c>
      <c r="AN7" s="4">
        <v>52.421900104913298</v>
      </c>
      <c r="AO7" s="1">
        <v>50.190701290788297</v>
      </c>
      <c r="AP7" s="4">
        <v>50.569386792828503</v>
      </c>
      <c r="AQ7" s="1">
        <v>49.305727627945799</v>
      </c>
      <c r="AR7" s="4">
        <v>50.0783779170103</v>
      </c>
      <c r="AS7" s="1">
        <v>51.362892417908</v>
      </c>
      <c r="AT7" s="4">
        <v>50.701271518162201</v>
      </c>
      <c r="AU7" s="1">
        <v>51.2193257323773</v>
      </c>
      <c r="AV7" s="4">
        <v>51.231782434657298</v>
      </c>
      <c r="AW7" s="1">
        <v>50.3090363150027</v>
      </c>
      <c r="AX7" s="4">
        <v>49.392568192132401</v>
      </c>
      <c r="AY7" s="1">
        <v>49.462472355451098</v>
      </c>
      <c r="AZ7" s="4">
        <v>49.473772924099499</v>
      </c>
      <c r="BA7" s="1">
        <v>48.549991137467998</v>
      </c>
      <c r="BB7" s="4">
        <v>49.339646729607203</v>
      </c>
      <c r="BC7" s="1">
        <v>46.915599099339502</v>
      </c>
      <c r="BD7" s="4">
        <v>49.716722687919102</v>
      </c>
      <c r="BE7" s="1">
        <v>47.778410854924601</v>
      </c>
      <c r="BF7" s="4">
        <v>50.874819244485103</v>
      </c>
      <c r="BG7" s="1">
        <v>50.485966779043203</v>
      </c>
      <c r="BH7" s="4">
        <v>49.463093498200799</v>
      </c>
      <c r="BI7" s="1">
        <v>50.4181515135434</v>
      </c>
      <c r="BJ7" s="4">
        <v>49.145901957597196</v>
      </c>
      <c r="BK7" s="1">
        <v>50.128314380608103</v>
      </c>
      <c r="BL7" s="4">
        <v>50.304274393891603</v>
      </c>
      <c r="BM7" s="1">
        <v>52.089868223640401</v>
      </c>
      <c r="BN7" s="4">
        <v>49.508427831856899</v>
      </c>
      <c r="BO7" s="1">
        <v>51.481347063597099</v>
      </c>
      <c r="BP7" s="4">
        <v>46.040410157297998</v>
      </c>
      <c r="BQ7" s="1">
        <v>46.171171159397801</v>
      </c>
      <c r="BR7" s="4">
        <v>49.385638568707101</v>
      </c>
      <c r="BS7" s="1">
        <v>50.668950075321803</v>
      </c>
      <c r="BT7" s="4">
        <v>51.417945788151499</v>
      </c>
      <c r="BU7" s="1">
        <v>51.735886068355498</v>
      </c>
      <c r="BV7" s="4">
        <v>50.371337204010899</v>
      </c>
      <c r="BW7" s="1">
        <v>50.601539075288201</v>
      </c>
      <c r="BX7" s="4">
        <v>49.402451123277402</v>
      </c>
      <c r="BY7" s="1">
        <v>50.714198342868599</v>
      </c>
      <c r="BZ7" s="4">
        <v>49.315559942404903</v>
      </c>
      <c r="CA7" s="1">
        <v>49.707997026878999</v>
      </c>
      <c r="CB7" s="4">
        <v>50.006617014109104</v>
      </c>
      <c r="CC7" s="1">
        <v>50.210875409542702</v>
      </c>
      <c r="CD7" s="4">
        <v>48.575396869829497</v>
      </c>
      <c r="CE7" s="1">
        <v>50.674175592553702</v>
      </c>
      <c r="CF7" s="4">
        <v>49.059299491251601</v>
      </c>
      <c r="CG7" s="1">
        <v>49.087723279863802</v>
      </c>
      <c r="CH7" s="4">
        <v>48.936510563746999</v>
      </c>
      <c r="CI7" s="1">
        <v>48.9096438555407</v>
      </c>
      <c r="CJ7" s="4">
        <v>49.163678439026597</v>
      </c>
      <c r="CK7" s="1">
        <v>49.158694209870397</v>
      </c>
      <c r="CL7" s="4">
        <v>48.851339413091601</v>
      </c>
      <c r="CM7" s="1">
        <v>49.387956548380899</v>
      </c>
      <c r="CN7" s="4">
        <v>48.676712997739997</v>
      </c>
      <c r="CO7" s="1">
        <v>48.893283805905398</v>
      </c>
      <c r="CP7" s="4">
        <v>49.542682916989698</v>
      </c>
      <c r="CQ7" s="1">
        <v>48.686498462870702</v>
      </c>
      <c r="CR7" s="4">
        <v>50.0497029316751</v>
      </c>
      <c r="CS7" s="1">
        <v>48.866034476392699</v>
      </c>
      <c r="CT7" s="4">
        <v>49.310528799562803</v>
      </c>
      <c r="CU7" s="1">
        <v>49.176793811925101</v>
      </c>
      <c r="CV7" s="4">
        <v>50.380078627576502</v>
      </c>
      <c r="CW7" s="1">
        <v>48.528425937859197</v>
      </c>
      <c r="CX7" s="4">
        <v>49.308518342416903</v>
      </c>
      <c r="CY7" s="1">
        <v>48.805723141213797</v>
      </c>
      <c r="CZ7" s="4">
        <v>49.574036428364202</v>
      </c>
      <c r="DA7" s="1">
        <v>48.374661587804603</v>
      </c>
      <c r="DB7" s="4">
        <v>49.603952653622599</v>
      </c>
      <c r="DC7" s="1">
        <v>48.745132042440197</v>
      </c>
      <c r="DD7" s="4">
        <v>49.304450102378397</v>
      </c>
      <c r="DE7" s="1">
        <v>49.314830799747</v>
      </c>
      <c r="DF7" s="4">
        <v>49.481490403216</v>
      </c>
      <c r="DG7" s="1">
        <v>48.866299565836798</v>
      </c>
      <c r="DH7" s="4">
        <v>49.4014615884088</v>
      </c>
      <c r="DI7" s="1">
        <v>48.305268731040698</v>
      </c>
      <c r="DJ7" s="4">
        <v>49.463342008036399</v>
      </c>
      <c r="DK7" s="1">
        <v>48.994039955755298</v>
      </c>
      <c r="DL7" s="4">
        <v>49.2945336761885</v>
      </c>
      <c r="DM7" s="1">
        <v>47.690369645609501</v>
      </c>
      <c r="DN7" s="4">
        <v>34.923704327781103</v>
      </c>
      <c r="DO7" s="1">
        <v>34.5571787050174</v>
      </c>
      <c r="DP7" s="4">
        <v>46.284715472086603</v>
      </c>
      <c r="DQ7" s="1">
        <v>46.187382951626503</v>
      </c>
      <c r="DR7" s="4">
        <v>49.953143434547798</v>
      </c>
      <c r="DS7" s="1">
        <v>49.538124949702002</v>
      </c>
      <c r="DT7" s="4">
        <v>50.195125813657199</v>
      </c>
      <c r="DU7" s="1">
        <v>49.611309323323802</v>
      </c>
      <c r="DV7" s="4">
        <v>48.898795759655997</v>
      </c>
      <c r="DW7" s="1">
        <v>48.771970687247503</v>
      </c>
      <c r="DX7" s="4">
        <v>50.39077603498</v>
      </c>
      <c r="DY7" s="1">
        <v>49.834190272616198</v>
      </c>
      <c r="DZ7" s="4">
        <v>49.573035383975103</v>
      </c>
      <c r="EA7" s="1">
        <v>49.440437270803002</v>
      </c>
      <c r="EB7" s="4">
        <v>48.701223753258503</v>
      </c>
      <c r="EC7" s="1">
        <v>48.606111743737799</v>
      </c>
      <c r="ED7" s="4">
        <v>48.587928747954102</v>
      </c>
      <c r="EE7" s="1">
        <v>48.4133562476283</v>
      </c>
      <c r="EF7" s="4">
        <v>97.632095037679704</v>
      </c>
      <c r="EG7" s="1">
        <v>94.835097445886902</v>
      </c>
      <c r="EH7" s="4">
        <v>94.247721546637194</v>
      </c>
    </row>
    <row r="8" spans="1:138" x14ac:dyDescent="0.25">
      <c r="A8" s="3"/>
      <c r="B8" s="3" t="b">
        <v>0</v>
      </c>
      <c r="C8" s="3" t="s">
        <v>44</v>
      </c>
      <c r="D8" s="3"/>
      <c r="E8" s="1">
        <v>205.44940338812199</v>
      </c>
      <c r="F8" s="4">
        <v>205.98691350309801</v>
      </c>
      <c r="G8" s="1">
        <v>205.47405633158999</v>
      </c>
      <c r="H8" s="4">
        <v>208.026850267491</v>
      </c>
      <c r="I8" s="1">
        <v>213.69932304594099</v>
      </c>
      <c r="J8" s="4">
        <v>198.32792343340901</v>
      </c>
      <c r="K8" s="1" t="s">
        <v>138</v>
      </c>
      <c r="L8" s="4">
        <v>803.51368390851496</v>
      </c>
      <c r="M8" s="1">
        <v>205.17949724437099</v>
      </c>
      <c r="N8" s="4">
        <v>205.4217622029</v>
      </c>
      <c r="O8" s="1">
        <v>209.286661906734</v>
      </c>
      <c r="P8" s="4">
        <v>207.714099394378</v>
      </c>
      <c r="Q8" s="1">
        <v>211.81191531513599</v>
      </c>
      <c r="R8" s="4">
        <v>78.912274404280694</v>
      </c>
      <c r="S8" s="1">
        <v>201.836996669325</v>
      </c>
      <c r="T8" s="4">
        <v>186.897992171064</v>
      </c>
      <c r="U8" s="1" t="s">
        <v>138</v>
      </c>
      <c r="V8" s="4">
        <v>1010.51367117185</v>
      </c>
      <c r="W8" s="1">
        <v>-201.80625763779801</v>
      </c>
      <c r="X8" s="4">
        <v>772.30213190240499</v>
      </c>
      <c r="Y8" s="1">
        <v>-558.039657086994</v>
      </c>
      <c r="Z8" s="4">
        <v>707.28029559290803</v>
      </c>
      <c r="AA8" s="1">
        <v>-525.21542892401703</v>
      </c>
      <c r="AB8" s="4">
        <v>204.960218503867</v>
      </c>
      <c r="AC8" s="1">
        <v>205.225031622362</v>
      </c>
      <c r="AD8" s="4">
        <v>211.433160942336</v>
      </c>
      <c r="AE8" s="1">
        <v>209.01521062347601</v>
      </c>
      <c r="AF8" s="4">
        <v>203.664625351041</v>
      </c>
      <c r="AG8" s="1">
        <v>204.642065843431</v>
      </c>
      <c r="AH8" s="4">
        <v>204.59191861583301</v>
      </c>
      <c r="AI8" s="1">
        <v>205.76301063376999</v>
      </c>
      <c r="AJ8" s="4">
        <v>204.974809990247</v>
      </c>
      <c r="AK8" s="1">
        <v>206.61603865408799</v>
      </c>
      <c r="AL8" s="4">
        <v>197.919406414691</v>
      </c>
      <c r="AM8" s="1">
        <v>203.047789560512</v>
      </c>
      <c r="AN8" s="4">
        <v>204.17134621015299</v>
      </c>
      <c r="AO8" s="1">
        <v>204.89361169972901</v>
      </c>
      <c r="AP8" s="4">
        <v>204.00603513264301</v>
      </c>
      <c r="AQ8" s="1">
        <v>207.035789307372</v>
      </c>
      <c r="AR8" s="4">
        <v>203.58596876559699</v>
      </c>
      <c r="AS8" s="1">
        <v>207.89239290886999</v>
      </c>
      <c r="AT8" s="4">
        <v>205.75346518729401</v>
      </c>
      <c r="AU8" s="1">
        <v>208.13167786753701</v>
      </c>
      <c r="AV8" s="4">
        <v>206.745158599175</v>
      </c>
      <c r="AW8" s="1">
        <v>203.620582435046</v>
      </c>
      <c r="AX8" s="4">
        <v>199.98122890827699</v>
      </c>
      <c r="AY8" s="1">
        <v>207.528112943417</v>
      </c>
      <c r="AZ8" s="4">
        <v>203.54312644954999</v>
      </c>
      <c r="BA8" s="1">
        <v>205.835103608216</v>
      </c>
      <c r="BB8" s="4">
        <v>201.597339172331</v>
      </c>
      <c r="BC8" s="1">
        <v>202.87553741445399</v>
      </c>
      <c r="BD8" s="4">
        <v>202.37290767302801</v>
      </c>
      <c r="BE8" s="1">
        <v>202.53553332502099</v>
      </c>
      <c r="BF8" s="4">
        <v>207.19291561807401</v>
      </c>
      <c r="BG8" s="1">
        <v>208.575821628809</v>
      </c>
      <c r="BH8" s="4">
        <v>203.88714230562701</v>
      </c>
      <c r="BI8" s="1">
        <v>206.63349788383701</v>
      </c>
      <c r="BJ8" s="4">
        <v>203.03789482330501</v>
      </c>
      <c r="BK8" s="1">
        <v>206.65298834388801</v>
      </c>
      <c r="BL8" s="4">
        <v>203.946941618914</v>
      </c>
      <c r="BM8" s="1">
        <v>203.74098629366301</v>
      </c>
      <c r="BN8" s="4">
        <v>204.84901540670899</v>
      </c>
      <c r="BO8" s="1">
        <v>207.94344682755701</v>
      </c>
      <c r="BP8" s="4">
        <v>192.781030881063</v>
      </c>
      <c r="BQ8" s="1">
        <v>192.251195729686</v>
      </c>
      <c r="BR8" s="4">
        <v>204.384175179388</v>
      </c>
      <c r="BS8" s="1">
        <v>206.14294678347201</v>
      </c>
      <c r="BT8" s="4">
        <v>211.49431797908801</v>
      </c>
      <c r="BU8" s="1">
        <v>211.62933491452901</v>
      </c>
      <c r="BV8" s="4">
        <v>207.165326539533</v>
      </c>
      <c r="BW8" s="1">
        <v>206.15320242448399</v>
      </c>
      <c r="BX8" s="4">
        <v>204.393420118519</v>
      </c>
      <c r="BY8" s="1">
        <v>203.58075016589601</v>
      </c>
      <c r="BZ8" s="4">
        <v>205.674980604702</v>
      </c>
      <c r="CA8" s="1">
        <v>206.92767865294499</v>
      </c>
      <c r="CB8" s="4">
        <v>204.958328358795</v>
      </c>
      <c r="CC8" s="1">
        <v>205.673330145335</v>
      </c>
      <c r="CD8" s="4">
        <v>202.00167188839299</v>
      </c>
      <c r="CE8" s="1">
        <v>203.61705175731601</v>
      </c>
      <c r="CF8" s="4">
        <v>202.56566576316399</v>
      </c>
      <c r="CG8" s="1">
        <v>203.09577178542199</v>
      </c>
      <c r="CH8" s="4">
        <v>204.07434613050299</v>
      </c>
      <c r="CI8" s="1">
        <v>199.18094233107701</v>
      </c>
      <c r="CJ8" s="4">
        <v>203.07523849490701</v>
      </c>
      <c r="CK8" s="1">
        <v>201.08951399658099</v>
      </c>
      <c r="CL8" s="4">
        <v>201.58756303487701</v>
      </c>
      <c r="CM8" s="1">
        <v>201.780963968104</v>
      </c>
      <c r="CN8" s="4">
        <v>200.547056385753</v>
      </c>
      <c r="CO8" s="1">
        <v>201.90132568546201</v>
      </c>
      <c r="CP8" s="4">
        <v>201.456937480829</v>
      </c>
      <c r="CQ8" s="1">
        <v>203.41287348291601</v>
      </c>
      <c r="CR8" s="4">
        <v>203.83940819063099</v>
      </c>
      <c r="CS8" s="1">
        <v>203.764375438163</v>
      </c>
      <c r="CT8" s="4">
        <v>202.967710821748</v>
      </c>
      <c r="CU8" s="1">
        <v>202.36505043369201</v>
      </c>
      <c r="CV8" s="4">
        <v>204.37923179725499</v>
      </c>
      <c r="CW8" s="1">
        <v>203.99228065661899</v>
      </c>
      <c r="CX8" s="4">
        <v>203.491593763417</v>
      </c>
      <c r="CY8" s="1">
        <v>200.965213291331</v>
      </c>
      <c r="CZ8" s="4">
        <v>202.73522719799101</v>
      </c>
      <c r="DA8" s="1">
        <v>202.593162730561</v>
      </c>
      <c r="DB8" s="4">
        <v>203.13705739279101</v>
      </c>
      <c r="DC8" s="1">
        <v>200.41645683538101</v>
      </c>
      <c r="DD8" s="4">
        <v>202.90088365514001</v>
      </c>
      <c r="DE8" s="1">
        <v>200.94539415363499</v>
      </c>
      <c r="DF8" s="4">
        <v>203.46819128054699</v>
      </c>
      <c r="DG8" s="1">
        <v>201.27851885798199</v>
      </c>
      <c r="DH8" s="4">
        <v>203.62481521121001</v>
      </c>
      <c r="DI8" s="1">
        <v>203.74031327739399</v>
      </c>
      <c r="DJ8" s="4">
        <v>203.18419641881201</v>
      </c>
      <c r="DK8" s="1">
        <v>201.30950400738499</v>
      </c>
      <c r="DL8" s="4">
        <v>205.045416325058</v>
      </c>
      <c r="DM8" s="1">
        <v>204.698274535633</v>
      </c>
      <c r="DN8" s="4">
        <v>188.64443678109501</v>
      </c>
      <c r="DO8" s="1">
        <v>186.288902949679</v>
      </c>
      <c r="DP8" s="4">
        <v>202.832252046223</v>
      </c>
      <c r="DQ8" s="1">
        <v>202.144268668352</v>
      </c>
      <c r="DR8" s="4">
        <v>203.580170539714</v>
      </c>
      <c r="DS8" s="1">
        <v>202.04526627131199</v>
      </c>
      <c r="DT8" s="4">
        <v>205.77705378324501</v>
      </c>
      <c r="DU8" s="1">
        <v>203.93354264095299</v>
      </c>
      <c r="DV8" s="4">
        <v>201.79623929988099</v>
      </c>
      <c r="DW8" s="1">
        <v>201.114913399443</v>
      </c>
      <c r="DX8" s="4">
        <v>205.32990848265601</v>
      </c>
      <c r="DY8" s="1">
        <v>202.818110011355</v>
      </c>
      <c r="DZ8" s="4">
        <v>204.55899899123</v>
      </c>
      <c r="EA8" s="1">
        <v>203.04484905555501</v>
      </c>
      <c r="EB8" s="4">
        <v>204.190854192676</v>
      </c>
      <c r="EC8" s="1">
        <v>201.209670456423</v>
      </c>
      <c r="ED8" s="4">
        <v>200.073853012683</v>
      </c>
      <c r="EE8" s="1">
        <v>200.05595169707999</v>
      </c>
      <c r="EF8" s="4">
        <v>95.243749279801705</v>
      </c>
      <c r="EG8" s="1">
        <v>92.982883321609506</v>
      </c>
      <c r="EH8" s="4">
        <v>94.196414641830401</v>
      </c>
    </row>
    <row r="9" spans="1:138" x14ac:dyDescent="0.25">
      <c r="A9" s="3"/>
      <c r="B9" s="3" t="b">
        <v>0</v>
      </c>
      <c r="C9" s="3" t="s">
        <v>51</v>
      </c>
      <c r="D9" s="3"/>
      <c r="E9" s="1">
        <v>998.89921827185003</v>
      </c>
      <c r="F9" s="4">
        <v>998.65589008550398</v>
      </c>
      <c r="G9" s="1">
        <v>998.95304682812605</v>
      </c>
      <c r="H9" s="4">
        <v>998.31011345999502</v>
      </c>
      <c r="I9" s="1">
        <v>997.045431023579</v>
      </c>
      <c r="J9" s="4">
        <v>1000.23555216689</v>
      </c>
      <c r="K9" s="1" t="s">
        <v>138</v>
      </c>
      <c r="L9" s="4">
        <v>845.20549445477798</v>
      </c>
      <c r="M9" s="1">
        <v>999.02435693882001</v>
      </c>
      <c r="N9" s="4">
        <v>999.00607844871399</v>
      </c>
      <c r="O9" s="1">
        <v>997.96327105060402</v>
      </c>
      <c r="P9" s="4">
        <v>998.37640583652001</v>
      </c>
      <c r="Q9" s="1">
        <v>997.78551506061297</v>
      </c>
      <c r="R9" s="4">
        <v>1000.07904415075</v>
      </c>
      <c r="S9" s="1">
        <v>999.719486317921</v>
      </c>
      <c r="T9" s="4">
        <v>1003.0833085546</v>
      </c>
      <c r="U9" s="1" t="s">
        <v>138</v>
      </c>
      <c r="V9" s="4">
        <v>785.29992312206105</v>
      </c>
      <c r="W9" s="1">
        <v>1135.2873575716201</v>
      </c>
      <c r="X9" s="4">
        <v>826.81178307166397</v>
      </c>
      <c r="Y9" s="1">
        <v>1184.3167244818501</v>
      </c>
      <c r="Z9" s="4">
        <v>845.71970145518901</v>
      </c>
      <c r="AA9" s="1">
        <v>1201.0419551247601</v>
      </c>
      <c r="AB9" s="4">
        <v>999.00639688728404</v>
      </c>
      <c r="AC9" s="1">
        <v>998.94213154003705</v>
      </c>
      <c r="AD9" s="4">
        <v>997.67184415238899</v>
      </c>
      <c r="AE9" s="1">
        <v>998.13797801148496</v>
      </c>
      <c r="AF9" s="4">
        <v>999.32361625127305</v>
      </c>
      <c r="AG9" s="1">
        <v>999.05397020447799</v>
      </c>
      <c r="AH9" s="4">
        <v>999.09650674118802</v>
      </c>
      <c r="AI9" s="1">
        <v>998.81464628639105</v>
      </c>
      <c r="AJ9" s="4">
        <v>999.00075556496097</v>
      </c>
      <c r="AK9" s="1">
        <v>998.66726175045198</v>
      </c>
      <c r="AL9" s="4">
        <v>1000.60763071732</v>
      </c>
      <c r="AM9" s="1">
        <v>999.23595474374304</v>
      </c>
      <c r="AN9" s="4">
        <v>998.98325432639695</v>
      </c>
      <c r="AO9" s="1">
        <v>999.01127275162298</v>
      </c>
      <c r="AP9" s="4">
        <v>999.16953384498902</v>
      </c>
      <c r="AQ9" s="1">
        <v>998.62842360924503</v>
      </c>
      <c r="AR9" s="4">
        <v>999.28013042560701</v>
      </c>
      <c r="AS9" s="1">
        <v>998.35517345487699</v>
      </c>
      <c r="AT9" s="4">
        <v>998.812086948652</v>
      </c>
      <c r="AU9" s="1">
        <v>998.28143780862501</v>
      </c>
      <c r="AV9" s="4">
        <v>998.55836217453805</v>
      </c>
      <c r="AW9" s="1">
        <v>999.261111317982</v>
      </c>
      <c r="AX9" s="4">
        <v>1000.03849739946</v>
      </c>
      <c r="AY9" s="1">
        <v>998.522038249405</v>
      </c>
      <c r="AZ9" s="4">
        <v>999.31814345755504</v>
      </c>
      <c r="BA9" s="1">
        <v>998.90991848335295</v>
      </c>
      <c r="BB9" s="4">
        <v>999.71199995827499</v>
      </c>
      <c r="BC9" s="1">
        <v>999.60215848906603</v>
      </c>
      <c r="BD9" s="4">
        <v>999.543463101155</v>
      </c>
      <c r="BE9" s="1">
        <v>999.60810770016997</v>
      </c>
      <c r="BF9" s="4">
        <v>998.51698854016297</v>
      </c>
      <c r="BG9" s="1">
        <v>998.25949653813598</v>
      </c>
      <c r="BH9" s="4">
        <v>999.24923386641501</v>
      </c>
      <c r="BI9" s="1">
        <v>998.65499246520301</v>
      </c>
      <c r="BJ9" s="4">
        <v>999.43775022069804</v>
      </c>
      <c r="BK9" s="1">
        <v>998.66934631793004</v>
      </c>
      <c r="BL9" s="4">
        <v>999.19153590665996</v>
      </c>
      <c r="BM9" s="1">
        <v>999.141473818343</v>
      </c>
      <c r="BN9" s="4">
        <v>999.05665860366696</v>
      </c>
      <c r="BO9" s="1">
        <v>998.33611241234598</v>
      </c>
      <c r="BP9" s="4">
        <v>1001.64689098777</v>
      </c>
      <c r="BQ9" s="1">
        <v>1001.74484787279</v>
      </c>
      <c r="BR9" s="4">
        <v>999.155338773886</v>
      </c>
      <c r="BS9" s="1">
        <v>998.73871779130297</v>
      </c>
      <c r="BT9" s="4">
        <v>997.62844732320002</v>
      </c>
      <c r="BU9" s="1">
        <v>997.58417461809199</v>
      </c>
      <c r="BV9" s="4">
        <v>998.54725044978295</v>
      </c>
      <c r="BW9" s="1">
        <v>998.74133599495406</v>
      </c>
      <c r="BX9" s="4">
        <v>999.15133982248301</v>
      </c>
      <c r="BY9" s="1">
        <v>999.24818921197095</v>
      </c>
      <c r="BZ9" s="4">
        <v>998.90307375455802</v>
      </c>
      <c r="CA9" s="1">
        <v>998.63367741332797</v>
      </c>
      <c r="CB9" s="4">
        <v>999.00812360654402</v>
      </c>
      <c r="CC9" s="1">
        <v>998.85611989265499</v>
      </c>
      <c r="CD9" s="4">
        <v>999.67594865235196</v>
      </c>
      <c r="CE9" s="1">
        <v>999.250751265095</v>
      </c>
      <c r="CF9" s="4">
        <v>999.53362768755596</v>
      </c>
      <c r="CG9" s="1">
        <v>999.43082510988597</v>
      </c>
      <c r="CH9" s="4">
        <v>999.237675707839</v>
      </c>
      <c r="CI9" s="1">
        <v>1000.22006058197</v>
      </c>
      <c r="CJ9" s="4">
        <v>999.42738617940199</v>
      </c>
      <c r="CK9" s="1">
        <v>999.82663287395098</v>
      </c>
      <c r="CL9" s="4">
        <v>999.74031386421802</v>
      </c>
      <c r="CM9" s="1">
        <v>999.67571165468098</v>
      </c>
      <c r="CN9" s="4">
        <v>999.95832098928599</v>
      </c>
      <c r="CO9" s="1">
        <v>999.67744297654497</v>
      </c>
      <c r="CP9" s="4">
        <v>999.73503026709602</v>
      </c>
      <c r="CQ9" s="1">
        <v>999.38556010493403</v>
      </c>
      <c r="CR9" s="4">
        <v>999.23202450448196</v>
      </c>
      <c r="CS9" s="1">
        <v>999.30783397903497</v>
      </c>
      <c r="CT9" s="4">
        <v>999.442896445477</v>
      </c>
      <c r="CU9" s="1">
        <v>999.57035921462102</v>
      </c>
      <c r="CV9" s="4">
        <v>999.10671001630396</v>
      </c>
      <c r="CW9" s="1">
        <v>999.27881028113495</v>
      </c>
      <c r="CX9" s="4">
        <v>999.33672136381404</v>
      </c>
      <c r="CY9" s="1">
        <v>999.870619801987</v>
      </c>
      <c r="CZ9" s="4">
        <v>999.47756622701695</v>
      </c>
      <c r="DA9" s="1">
        <v>999.56652326806602</v>
      </c>
      <c r="DB9" s="4">
        <v>999.39282314883701</v>
      </c>
      <c r="DC9" s="1">
        <v>999.98354088683504</v>
      </c>
      <c r="DD9" s="4">
        <v>999.45862922463903</v>
      </c>
      <c r="DE9" s="1">
        <v>999.84913848907399</v>
      </c>
      <c r="DF9" s="4">
        <v>999.33277220422406</v>
      </c>
      <c r="DG9" s="1">
        <v>999.80505505666099</v>
      </c>
      <c r="DH9" s="4">
        <v>999.30887580948297</v>
      </c>
      <c r="DI9" s="1">
        <v>999.34153101325796</v>
      </c>
      <c r="DJ9" s="4">
        <v>999.39073619567102</v>
      </c>
      <c r="DK9" s="1">
        <v>999.79291785899397</v>
      </c>
      <c r="DL9" s="4">
        <v>999.032712826855</v>
      </c>
      <c r="DM9" s="1">
        <v>999.18217927541002</v>
      </c>
      <c r="DN9" s="4">
        <v>1003.06290530715</v>
      </c>
      <c r="DO9" s="1">
        <v>1003.55430741739</v>
      </c>
      <c r="DP9" s="4">
        <v>999.629457696195</v>
      </c>
      <c r="DQ9" s="1">
        <v>999.77290283725097</v>
      </c>
      <c r="DR9" s="4">
        <v>999.289364881187</v>
      </c>
      <c r="DS9" s="1">
        <v>999.61854061581198</v>
      </c>
      <c r="DT9" s="4">
        <v>998.839792728872</v>
      </c>
      <c r="DU9" s="1">
        <v>999.238991367891</v>
      </c>
      <c r="DV9" s="4">
        <v>999.702380148614</v>
      </c>
      <c r="DW9" s="1">
        <v>999.84619437490505</v>
      </c>
      <c r="DX9" s="4">
        <v>998.91789967845</v>
      </c>
      <c r="DY9" s="1">
        <v>999.44993394720802</v>
      </c>
      <c r="DZ9" s="4">
        <v>999.11661348871803</v>
      </c>
      <c r="EA9" s="1">
        <v>999.42589929634198</v>
      </c>
      <c r="EB9" s="4">
        <v>999.22802621587903</v>
      </c>
      <c r="EC9" s="1">
        <v>999.83657062157101</v>
      </c>
      <c r="ED9" s="4">
        <v>1000.05760623947</v>
      </c>
      <c r="EE9" s="1">
        <v>1000.07671920695</v>
      </c>
      <c r="EF9" s="4">
        <v>97.106441832848304</v>
      </c>
      <c r="EG9" s="1">
        <v>93.5233552407948</v>
      </c>
      <c r="EH9" s="4">
        <v>92.798450649986805</v>
      </c>
    </row>
    <row r="10" spans="1:138" x14ac:dyDescent="0.25">
      <c r="A10" s="3"/>
      <c r="B10" s="3" t="b">
        <v>0</v>
      </c>
      <c r="C10" s="3" t="s">
        <v>81</v>
      </c>
      <c r="D10" s="3"/>
      <c r="E10" s="1">
        <v>3.4216453370321802</v>
      </c>
      <c r="F10" s="4">
        <v>2.7668783007511002</v>
      </c>
      <c r="G10" s="1">
        <v>6.5755769485560403E-2</v>
      </c>
      <c r="H10" s="4">
        <v>0</v>
      </c>
      <c r="I10" s="1">
        <v>14.6896372485082</v>
      </c>
      <c r="J10" s="4">
        <v>6.9055533272015603</v>
      </c>
      <c r="K10" s="1" t="s">
        <v>138</v>
      </c>
      <c r="L10" s="4">
        <v>1008.2399335123</v>
      </c>
      <c r="M10" s="1">
        <v>-8.8237494604439508</v>
      </c>
      <c r="N10" s="4">
        <v>-9.9830105307073307</v>
      </c>
      <c r="O10" s="1">
        <v>-1.8311903454548699</v>
      </c>
      <c r="P10" s="4">
        <v>-1.4329053595485299</v>
      </c>
      <c r="Q10" s="1">
        <v>-8.7511376508721401</v>
      </c>
      <c r="R10" s="4">
        <v>-183.61512342017701</v>
      </c>
      <c r="S10" s="1">
        <v>-0.65754441957294996</v>
      </c>
      <c r="T10" s="4">
        <v>-7.5724551633688097</v>
      </c>
      <c r="U10" s="1" t="s">
        <v>138</v>
      </c>
      <c r="V10" s="4">
        <v>1516.5800924985899</v>
      </c>
      <c r="W10" s="1">
        <v>1574.10273398706</v>
      </c>
      <c r="X10" s="4">
        <v>1061.9009400812599</v>
      </c>
      <c r="Y10" s="1">
        <v>-1507.93716584962</v>
      </c>
      <c r="Z10" s="4">
        <v>1007.66023004006</v>
      </c>
      <c r="AA10" s="1">
        <v>-1698.6800912374699</v>
      </c>
      <c r="AB10" s="4">
        <v>-5.2333675019686401E-2</v>
      </c>
      <c r="AC10" s="1">
        <v>-8.5487586451457404E-2</v>
      </c>
      <c r="AD10" s="4">
        <v>8.3519134635608894E-2</v>
      </c>
      <c r="AE10" s="1">
        <v>2.14563078180782E-2</v>
      </c>
      <c r="AF10" s="4">
        <v>-2.28958126261678</v>
      </c>
      <c r="AG10" s="1">
        <v>-1.90364081276004E-2</v>
      </c>
      <c r="AH10" s="4">
        <v>-0.29868761507012798</v>
      </c>
      <c r="AI10" s="1">
        <v>-0.22181637790665801</v>
      </c>
      <c r="AJ10" s="4">
        <v>-1.4318024393469899E-2</v>
      </c>
      <c r="AK10" s="1">
        <v>-6.3232459827784998E-2</v>
      </c>
      <c r="AL10" s="4">
        <v>-18.005027491858598</v>
      </c>
      <c r="AM10" s="1">
        <v>-5.6282160682321898</v>
      </c>
      <c r="AN10" s="4">
        <v>-5.86436163211033</v>
      </c>
      <c r="AO10" s="1">
        <v>5.3976223670951402E-2</v>
      </c>
      <c r="AP10" s="4">
        <v>1.75219950895266E-2</v>
      </c>
      <c r="AQ10" s="1">
        <v>5.9097593789976401E-2</v>
      </c>
      <c r="AR10" s="4">
        <v>5.14174468683413E-2</v>
      </c>
      <c r="AS10" s="1">
        <v>5.0457232381759001</v>
      </c>
      <c r="AT10" s="4">
        <v>5.64004476333601E-2</v>
      </c>
      <c r="AU10" s="1">
        <v>0.25883044901939001</v>
      </c>
      <c r="AV10" s="4">
        <v>0.17012213518969199</v>
      </c>
      <c r="AW10" s="1">
        <v>3.07399737789994E-2</v>
      </c>
      <c r="AX10" s="4">
        <v>1.2485465046889899E-2</v>
      </c>
      <c r="AY10" s="1">
        <v>-0.12645426529850801</v>
      </c>
      <c r="AZ10" s="4">
        <v>3.4605256852509501E-2</v>
      </c>
      <c r="BA10" s="1">
        <v>-0.70678524072222304</v>
      </c>
      <c r="BB10" s="4">
        <v>0.12712826970683799</v>
      </c>
      <c r="BC10" s="1">
        <v>-3.83192540803838</v>
      </c>
      <c r="BD10" s="4">
        <v>4.1542450645967604</v>
      </c>
      <c r="BE10" s="1">
        <v>0.20422917206032701</v>
      </c>
      <c r="BF10" s="4">
        <v>1.24640368977963E-2</v>
      </c>
      <c r="BG10" s="1">
        <v>4.8066935660719901E-2</v>
      </c>
      <c r="BH10" s="4">
        <v>0.31218295644771898</v>
      </c>
      <c r="BI10" s="1">
        <v>4.2912462428897902E-2</v>
      </c>
      <c r="BJ10" s="4">
        <v>-0.17723989537462501</v>
      </c>
      <c r="BK10" s="1">
        <v>-0.54703163860462001</v>
      </c>
      <c r="BL10" s="4">
        <v>-1.9813266468839399</v>
      </c>
      <c r="BM10" s="1">
        <v>-2.0697795110683801</v>
      </c>
      <c r="BN10" s="4">
        <v>9.8287970378044195E-3</v>
      </c>
      <c r="BO10" s="1">
        <v>-1.20208642087922E-2</v>
      </c>
      <c r="BP10" s="4">
        <v>0.84610820005146403</v>
      </c>
      <c r="BQ10" s="1">
        <v>0.94973141008382</v>
      </c>
      <c r="BR10" s="4">
        <v>0.261627727158668</v>
      </c>
      <c r="BS10" s="1">
        <v>0.20330658642971999</v>
      </c>
      <c r="BT10" s="4">
        <v>0.33154402730300703</v>
      </c>
      <c r="BU10" s="1">
        <v>0.108879676784159</v>
      </c>
      <c r="BV10" s="4">
        <v>2.7388933595158399E-2</v>
      </c>
      <c r="BW10" s="1">
        <v>4.9815098531650096E-4</v>
      </c>
      <c r="BX10" s="4">
        <v>4.9933124079510401E-2</v>
      </c>
      <c r="BY10" s="1">
        <v>2.47493501624148E-2</v>
      </c>
      <c r="BZ10" s="4">
        <v>1.53835655335125</v>
      </c>
      <c r="CA10" s="1">
        <v>1.01978278597464</v>
      </c>
      <c r="CB10" s="4">
        <v>0.39916143995918302</v>
      </c>
      <c r="CC10" s="1">
        <v>0.29586747201850699</v>
      </c>
      <c r="CD10" s="4">
        <v>0.198740091351293</v>
      </c>
      <c r="CE10" s="1">
        <v>0.21785905121799901</v>
      </c>
      <c r="CF10" s="4">
        <v>0.44194967335757201</v>
      </c>
      <c r="CG10" s="1">
        <v>0.28105547651441098</v>
      </c>
      <c r="CH10" s="4">
        <v>-3.6198999429598297E-2</v>
      </c>
      <c r="CI10" s="1">
        <v>-7.7737379331986003E-2</v>
      </c>
      <c r="CJ10" s="4">
        <v>4.3702336627113703E-2</v>
      </c>
      <c r="CK10" s="1">
        <v>1.84464377297925E-2</v>
      </c>
      <c r="CL10" s="4">
        <v>-0.155651591789393</v>
      </c>
      <c r="CM10" s="1">
        <v>-0.17934636707829699</v>
      </c>
      <c r="CN10" s="4">
        <v>3.3953822798306998E-2</v>
      </c>
      <c r="CO10" s="1">
        <v>1.35870580279177E-2</v>
      </c>
      <c r="CP10" s="4">
        <v>3.3217623735595302E-2</v>
      </c>
      <c r="CQ10" s="1">
        <v>4.1518393978700902E-3</v>
      </c>
      <c r="CR10" s="4">
        <v>3.2941627757936902E-2</v>
      </c>
      <c r="CS10" s="1">
        <v>8.4799694733557508E-3</v>
      </c>
      <c r="CT10" s="4">
        <v>2.78604265992555E-2</v>
      </c>
      <c r="CU10" s="1">
        <v>1.7444368697393599E-2</v>
      </c>
      <c r="CV10" s="4">
        <v>2.8919516775282199E-2</v>
      </c>
      <c r="CW10" s="1">
        <v>8.5134137407791299E-3</v>
      </c>
      <c r="CX10" s="4">
        <v>2.0081005255456998E-2</v>
      </c>
      <c r="CY10" s="1">
        <v>3.0396140180110699E-5</v>
      </c>
      <c r="CZ10" s="4">
        <v>2.07967203415453E-2</v>
      </c>
      <c r="DA10" s="1">
        <v>-1.4703633089161699E-3</v>
      </c>
      <c r="DB10" s="4">
        <v>2.7554605037132401E-2</v>
      </c>
      <c r="DC10" s="1">
        <v>6.9822818882501296E-3</v>
      </c>
      <c r="DD10" s="4">
        <v>2.2577335598116002E-2</v>
      </c>
      <c r="DE10" s="1">
        <v>5.4984808669066403E-3</v>
      </c>
      <c r="DF10" s="4">
        <v>1.9860833933692999E-2</v>
      </c>
      <c r="DG10" s="1">
        <v>1.0867273630494501E-3</v>
      </c>
      <c r="DH10" s="4">
        <v>1.48021339146274E-2</v>
      </c>
      <c r="DI10" s="1">
        <v>-5.4840925136792201E-3</v>
      </c>
      <c r="DJ10" s="4">
        <v>1.5160156430065E-2</v>
      </c>
      <c r="DK10" s="1">
        <v>-1.12913433159392E-3</v>
      </c>
      <c r="DL10" s="4">
        <v>2.8965748836057899E-2</v>
      </c>
      <c r="DM10" s="1">
        <v>1.9019706449335601E-2</v>
      </c>
      <c r="DN10" s="4">
        <v>4.1937773610958698E-2</v>
      </c>
      <c r="DO10" s="1">
        <v>3.4926930945175502E-2</v>
      </c>
      <c r="DP10" s="4">
        <v>0.71558552670270303</v>
      </c>
      <c r="DQ10" s="1">
        <v>0.63025072331255205</v>
      </c>
      <c r="DR10" s="4">
        <v>2.3537737506287602E-2</v>
      </c>
      <c r="DS10" s="1">
        <v>1.12441471213213E-2</v>
      </c>
      <c r="DT10" s="4">
        <v>1.0508719639847399</v>
      </c>
      <c r="DU10" s="1">
        <v>0.58317191240029698</v>
      </c>
      <c r="DV10" s="4">
        <v>0.80293056054954104</v>
      </c>
      <c r="DW10" s="1">
        <v>0.51532269154704502</v>
      </c>
      <c r="DX10" s="4">
        <v>7.5241249204284696E-2</v>
      </c>
      <c r="DY10" s="1">
        <v>4.2592081096959597E-2</v>
      </c>
      <c r="DZ10" s="4">
        <v>0.103047325759227</v>
      </c>
      <c r="EA10" s="1">
        <v>7.40786732384527E-2</v>
      </c>
      <c r="EB10" s="4">
        <v>-5.1098788317787899E-4</v>
      </c>
      <c r="EC10" s="1">
        <v>-1.7595647435402199E-2</v>
      </c>
      <c r="ED10" s="4">
        <v>1.4513056933729999E-2</v>
      </c>
      <c r="EE10" s="1">
        <v>2.2295988009048899E-3</v>
      </c>
      <c r="EF10" s="4">
        <v>96.310779494835501</v>
      </c>
      <c r="EG10" s="1">
        <v>90.978537902405606</v>
      </c>
      <c r="EH10" s="4">
        <v>95.492697410854902</v>
      </c>
    </row>
    <row r="11" spans="1:138" x14ac:dyDescent="0.25">
      <c r="A11" s="3"/>
      <c r="B11" s="3" t="b">
        <v>0</v>
      </c>
      <c r="C11" s="3" t="s">
        <v>81</v>
      </c>
      <c r="D11" s="3"/>
      <c r="E11" s="1">
        <v>0.95181268337333902</v>
      </c>
      <c r="F11" s="4">
        <v>1.4255119020361</v>
      </c>
      <c r="G11" s="1">
        <v>2.4326230786487199E-2</v>
      </c>
      <c r="H11" s="4">
        <v>0</v>
      </c>
      <c r="I11" s="1">
        <v>5.7245527774378999</v>
      </c>
      <c r="J11" s="4">
        <v>1.65065163345292</v>
      </c>
      <c r="K11" s="1" t="s">
        <v>138</v>
      </c>
      <c r="L11" s="4">
        <v>917.948950405289</v>
      </c>
      <c r="M11" s="1">
        <v>-8.8863218940052597</v>
      </c>
      <c r="N11" s="4">
        <v>-10.029797383752699</v>
      </c>
      <c r="O11" s="1">
        <v>-1.8297229512648101</v>
      </c>
      <c r="P11" s="4">
        <v>-1.4967548032237199</v>
      </c>
      <c r="Q11" s="1">
        <v>-15.0609298161349</v>
      </c>
      <c r="R11" s="4">
        <v>-100.40300795819201</v>
      </c>
      <c r="S11" s="1">
        <v>-0.86113405846231095</v>
      </c>
      <c r="T11" s="4">
        <v>-16.069868367801199</v>
      </c>
      <c r="U11" s="1" t="s">
        <v>138</v>
      </c>
      <c r="V11" s="4">
        <v>1416.29133830912</v>
      </c>
      <c r="W11" s="1">
        <v>-1470.2726943125101</v>
      </c>
      <c r="X11" s="4">
        <v>611.38057064356303</v>
      </c>
      <c r="Y11" s="1">
        <v>-1316.77062755476</v>
      </c>
      <c r="Z11" s="4">
        <v>546.63634574645698</v>
      </c>
      <c r="AA11" s="1">
        <v>-1565.66432117872</v>
      </c>
      <c r="AB11" s="4">
        <v>-9.6204516173167595E-2</v>
      </c>
      <c r="AC11" s="1">
        <v>-0.113388935917714</v>
      </c>
      <c r="AD11" s="4">
        <v>-6.4108619493811001E-3</v>
      </c>
      <c r="AE11" s="1">
        <v>-1.58180549812835E-2</v>
      </c>
      <c r="AF11" s="4">
        <v>-1.5373851065773301</v>
      </c>
      <c r="AG11" s="1">
        <v>-1.2479820710882E-2</v>
      </c>
      <c r="AH11" s="4">
        <v>-0.28144927088523503</v>
      </c>
      <c r="AI11" s="1">
        <v>-0.22744262284877101</v>
      </c>
      <c r="AJ11" s="4">
        <v>-3.2581151312658298E-2</v>
      </c>
      <c r="AK11" s="1">
        <v>-5.9123091635696498E-2</v>
      </c>
      <c r="AL11" s="4">
        <v>-11.4853945380589</v>
      </c>
      <c r="AM11" s="1">
        <v>-5.6706045488380603</v>
      </c>
      <c r="AN11" s="4">
        <v>-5.8015886654540303</v>
      </c>
      <c r="AO11" s="1">
        <v>1.3357410197907401E-2</v>
      </c>
      <c r="AP11" s="4">
        <v>4.0614068481237102E-3</v>
      </c>
      <c r="AQ11" s="1">
        <v>4.0850194151013798E-2</v>
      </c>
      <c r="AR11" s="4">
        <v>2.3240912923873099E-2</v>
      </c>
      <c r="AS11" s="1">
        <v>1.8830827406711399</v>
      </c>
      <c r="AT11" s="4">
        <v>2.2262529073677699E-2</v>
      </c>
      <c r="AU11" s="1">
        <v>0.16854791473896599</v>
      </c>
      <c r="AV11" s="4">
        <v>0.234372675893219</v>
      </c>
      <c r="AW11" s="1">
        <v>-3.28326382806384E-3</v>
      </c>
      <c r="AX11" s="4">
        <v>3.6129951708635298E-3</v>
      </c>
      <c r="AY11" s="1">
        <v>-0.31720671897441699</v>
      </c>
      <c r="AZ11" s="4">
        <v>3.7631948623887399E-3</v>
      </c>
      <c r="BA11" s="1">
        <v>-0.82922997630426498</v>
      </c>
      <c r="BB11" s="4">
        <v>5.5265378549937599E-2</v>
      </c>
      <c r="BC11" s="1">
        <v>-4.6756447524359004</v>
      </c>
      <c r="BD11" s="4">
        <v>2.7123579069026</v>
      </c>
      <c r="BE11" s="1">
        <v>7.5475844922397395E-2</v>
      </c>
      <c r="BF11" s="4">
        <v>0.113316901737936</v>
      </c>
      <c r="BG11" s="1">
        <v>3.8064750420490998E-2</v>
      </c>
      <c r="BH11" s="4">
        <v>9.2740597413165995E-2</v>
      </c>
      <c r="BI11" s="1">
        <v>3.73093091077938E-2</v>
      </c>
      <c r="BJ11" s="4">
        <v>-2.70240614582276E-2</v>
      </c>
      <c r="BK11" s="1">
        <v>-0.33518438487663699</v>
      </c>
      <c r="BL11" s="4">
        <v>-2.0095302812163101</v>
      </c>
      <c r="BM11" s="1">
        <v>-2.08806248269007</v>
      </c>
      <c r="BN11" s="4">
        <v>-2.0800427483366302E-2</v>
      </c>
      <c r="BO11" s="1">
        <v>-1.9912444023776801E-2</v>
      </c>
      <c r="BP11" s="4">
        <v>0.285648064111028</v>
      </c>
      <c r="BQ11" s="1">
        <v>0.38561758684605502</v>
      </c>
      <c r="BR11" s="4">
        <v>6.2911514406747998E-2</v>
      </c>
      <c r="BS11" s="1">
        <v>4.6927236183617403E-2</v>
      </c>
      <c r="BT11" s="4">
        <v>2.5208165815284799E-2</v>
      </c>
      <c r="BU11" s="1">
        <v>2.0351811819073199E-2</v>
      </c>
      <c r="BV11" s="4">
        <v>-1.45269480444105E-4</v>
      </c>
      <c r="BW11" s="1">
        <v>-6.1064286577553499E-3</v>
      </c>
      <c r="BX11" s="4">
        <v>7.2525754176188204E-3</v>
      </c>
      <c r="BY11" s="1">
        <v>9.7067491232924897E-3</v>
      </c>
      <c r="BZ11" s="4">
        <v>0.55747072320808699</v>
      </c>
      <c r="CA11" s="1">
        <v>0.51782997717132495</v>
      </c>
      <c r="CB11" s="4">
        <v>4.4522415557866603E-2</v>
      </c>
      <c r="CC11" s="1">
        <v>8.5276847376443907E-2</v>
      </c>
      <c r="CD11" s="4">
        <v>3.0279965633644101E-2</v>
      </c>
      <c r="CE11" s="1">
        <v>6.1533467250219201E-2</v>
      </c>
      <c r="CF11" s="4">
        <v>0.10302246611982099</v>
      </c>
      <c r="CG11" s="1">
        <v>6.2631242419997402E-2</v>
      </c>
      <c r="CH11" s="4">
        <v>-7.6819148127806797E-2</v>
      </c>
      <c r="CI11" s="1">
        <v>-8.9127993101686301E-2</v>
      </c>
      <c r="CJ11" s="4">
        <v>-1.69841514580384E-4</v>
      </c>
      <c r="CK11" s="1">
        <v>1.6238586633605701E-4</v>
      </c>
      <c r="CL11" s="4">
        <v>-0.19712802382466499</v>
      </c>
      <c r="CM11" s="1">
        <v>-0.194111326031079</v>
      </c>
      <c r="CN11" s="4">
        <v>-1.8508355021726499E-3</v>
      </c>
      <c r="CO11" s="1">
        <v>-8.6559261258746905E-5</v>
      </c>
      <c r="CP11" s="4">
        <v>-2.83134999495118E-3</v>
      </c>
      <c r="CQ11" s="1">
        <v>-3.2152599509599001E-3</v>
      </c>
      <c r="CR11" s="4">
        <v>-9.9118189033735706E-4</v>
      </c>
      <c r="CS11" s="1">
        <v>-6.9769457639954902E-3</v>
      </c>
      <c r="CT11" s="4">
        <v>1.6138230654058399E-3</v>
      </c>
      <c r="CU11" s="1">
        <v>-4.6114559024634902E-4</v>
      </c>
      <c r="CV11" s="4">
        <v>-3.1432751819409502E-3</v>
      </c>
      <c r="CW11" s="1">
        <v>-1.8723535448975301E-3</v>
      </c>
      <c r="CX11" s="4">
        <v>-1.09562582695502E-2</v>
      </c>
      <c r="CY11" s="1">
        <v>-8.7127147172364004E-3</v>
      </c>
      <c r="CZ11" s="4">
        <v>-1.3631385493089799E-2</v>
      </c>
      <c r="DA11" s="1">
        <v>-1.4236155613033499E-2</v>
      </c>
      <c r="DB11" s="4">
        <v>-3.7304623443346302E-3</v>
      </c>
      <c r="DC11" s="1">
        <v>-3.1535324360561002E-3</v>
      </c>
      <c r="DD11" s="4">
        <v>-5.0920853263694303E-3</v>
      </c>
      <c r="DE11" s="1">
        <v>-3.36529321533617E-3</v>
      </c>
      <c r="DF11" s="4">
        <v>-9.4762408228603098E-3</v>
      </c>
      <c r="DG11" s="1">
        <v>-8.83713273064448E-3</v>
      </c>
      <c r="DH11" s="4">
        <v>-1.3680450149091699E-2</v>
      </c>
      <c r="DI11" s="1">
        <v>-1.6233019236224101E-2</v>
      </c>
      <c r="DJ11" s="4">
        <v>-1.3882391128728201E-2</v>
      </c>
      <c r="DK11" s="1">
        <v>-1.18683374859463E-2</v>
      </c>
      <c r="DL11" s="4">
        <v>1.4019484554519E-3</v>
      </c>
      <c r="DM11" s="1">
        <v>2.8884236144551701E-3</v>
      </c>
      <c r="DN11" s="4">
        <v>-5.0045212326773397E-3</v>
      </c>
      <c r="DO11" s="1">
        <v>1.11782090760027E-2</v>
      </c>
      <c r="DP11" s="4">
        <v>0.14888792980885099</v>
      </c>
      <c r="DQ11" s="1">
        <v>0.17275176521444099</v>
      </c>
      <c r="DR11" s="4">
        <v>3.8510968140667099E-3</v>
      </c>
      <c r="DS11" s="1">
        <v>3.28348365438261E-3</v>
      </c>
      <c r="DT11" s="4">
        <v>0.25084283255960999</v>
      </c>
      <c r="DU11" s="1">
        <v>0.219487945006832</v>
      </c>
      <c r="DV11" s="4">
        <v>0.112717620062292</v>
      </c>
      <c r="DW11" s="1">
        <v>0.123566430670949</v>
      </c>
      <c r="DX11" s="4">
        <v>3.9661548034125998E-2</v>
      </c>
      <c r="DY11" s="1">
        <v>3.7139426301528097E-2</v>
      </c>
      <c r="DZ11" s="4">
        <v>1.21231503480184E-2</v>
      </c>
      <c r="EA11" s="1">
        <v>1.2791491506548E-2</v>
      </c>
      <c r="EB11" s="4">
        <v>-4.6360525009080403E-2</v>
      </c>
      <c r="EC11" s="1">
        <v>-4.3023489849061999E-2</v>
      </c>
      <c r="ED11" s="4">
        <v>-8.6936058987360596E-3</v>
      </c>
      <c r="EE11" s="1">
        <v>-6.3542431999401797E-3</v>
      </c>
      <c r="EF11" s="4">
        <v>94.974047771350698</v>
      </c>
      <c r="EG11" s="1">
        <v>95.914098887422796</v>
      </c>
      <c r="EH11" s="4">
        <v>92.921588392011699</v>
      </c>
    </row>
    <row r="12" spans="1:138" x14ac:dyDescent="0.25">
      <c r="A12" s="3"/>
      <c r="B12" s="3" t="b">
        <v>0</v>
      </c>
      <c r="C12" s="3" t="s">
        <v>116</v>
      </c>
      <c r="D12" s="3"/>
      <c r="E12" s="1">
        <v>10.3468519718585</v>
      </c>
      <c r="F12" s="4">
        <v>10.7780207457391</v>
      </c>
      <c r="G12" s="1">
        <v>9.4982880930411309</v>
      </c>
      <c r="H12" s="4">
        <v>9.7471371415674906</v>
      </c>
      <c r="I12" s="1">
        <v>18.574320281652199</v>
      </c>
      <c r="J12" s="4">
        <v>15.9361801990096</v>
      </c>
      <c r="K12" s="1" t="s">
        <v>138</v>
      </c>
      <c r="L12" s="4">
        <v>880.93261656832999</v>
      </c>
      <c r="M12" s="1">
        <v>8.7312704902039595</v>
      </c>
      <c r="N12" s="4">
        <v>7.6329352763049103</v>
      </c>
      <c r="O12" s="1">
        <v>12.852651935777599</v>
      </c>
      <c r="P12" s="4">
        <v>13.2437395812403</v>
      </c>
      <c r="Q12" s="1">
        <v>8.1441642751133507</v>
      </c>
      <c r="R12" s="4">
        <v>-74.765955942723906</v>
      </c>
      <c r="S12" s="1">
        <v>11.613267628338001</v>
      </c>
      <c r="T12" s="4">
        <v>10.6932851485473</v>
      </c>
      <c r="U12" s="1" t="s">
        <v>138</v>
      </c>
      <c r="V12" s="4">
        <v>1313.1199029270999</v>
      </c>
      <c r="W12" s="1">
        <v>-200.20909548168899</v>
      </c>
      <c r="X12" s="4">
        <v>711.94838135252598</v>
      </c>
      <c r="Y12" s="1">
        <v>-1201.5916059101301</v>
      </c>
      <c r="Z12" s="4">
        <v>726.61059454821498</v>
      </c>
      <c r="AA12" s="1">
        <v>-1192.11050314523</v>
      </c>
      <c r="AB12" s="4">
        <v>9.4582574495340808</v>
      </c>
      <c r="AC12" s="1">
        <v>9.7537264384762903</v>
      </c>
      <c r="AD12" s="4">
        <v>9.6783063754438405</v>
      </c>
      <c r="AE12" s="1">
        <v>9.9226202897196405</v>
      </c>
      <c r="AF12" s="4">
        <v>8.5524140311589996</v>
      </c>
      <c r="AG12" s="1">
        <v>9.9944157620450191</v>
      </c>
      <c r="AH12" s="4">
        <v>9.2840043230374008</v>
      </c>
      <c r="AI12" s="1">
        <v>9.9956903356281899</v>
      </c>
      <c r="AJ12" s="4">
        <v>9.7429212681813802</v>
      </c>
      <c r="AK12" s="1">
        <v>10.2202290887176</v>
      </c>
      <c r="AL12" s="4">
        <v>9.7163609899182894</v>
      </c>
      <c r="AM12" s="1">
        <v>16.551176890581001</v>
      </c>
      <c r="AN12" s="4">
        <v>16.408642855556199</v>
      </c>
      <c r="AO12" s="1">
        <v>9.6409221460449999</v>
      </c>
      <c r="AP12" s="4">
        <v>10.0898956505835</v>
      </c>
      <c r="AQ12" s="1">
        <v>9.4517530682844697</v>
      </c>
      <c r="AR12" s="4">
        <v>9.8744949161062703</v>
      </c>
      <c r="AS12" s="1">
        <v>10.792946700562799</v>
      </c>
      <c r="AT12" s="4">
        <v>10.3046283304499</v>
      </c>
      <c r="AU12" s="1">
        <v>12.6167148430879</v>
      </c>
      <c r="AV12" s="4">
        <v>12.943095973500901</v>
      </c>
      <c r="AW12" s="1">
        <v>9.4724261312428109</v>
      </c>
      <c r="AX12" s="4">
        <v>9.6443546143472005</v>
      </c>
      <c r="AY12" s="1">
        <v>9.4220443457529797</v>
      </c>
      <c r="AZ12" s="4">
        <v>9.8785363531060799</v>
      </c>
      <c r="BA12" s="1">
        <v>9.2607611291860703</v>
      </c>
      <c r="BB12" s="4">
        <v>9.8403669089999308</v>
      </c>
      <c r="BC12" s="1">
        <v>7.4939934903594496</v>
      </c>
      <c r="BD12" s="4">
        <v>11.643394133472199</v>
      </c>
      <c r="BE12" s="1">
        <v>10.4916439347337</v>
      </c>
      <c r="BF12" s="4">
        <v>9.6539300164112305</v>
      </c>
      <c r="BG12" s="1">
        <v>9.9929353074635401</v>
      </c>
      <c r="BH12" s="4">
        <v>9.9538531739902893</v>
      </c>
      <c r="BI12" s="1">
        <v>9.9490177648964302</v>
      </c>
      <c r="BJ12" s="4">
        <v>9.7276650640943796</v>
      </c>
      <c r="BK12" s="1">
        <v>9.9462346687670191</v>
      </c>
      <c r="BL12" s="4">
        <v>9.9774223344050803</v>
      </c>
      <c r="BM12" s="1">
        <v>10.7622422681</v>
      </c>
      <c r="BN12" s="4">
        <v>9.4997020359028497</v>
      </c>
      <c r="BO12" s="1">
        <v>10.216025819299199</v>
      </c>
      <c r="BP12" s="4">
        <v>9.4274327851313</v>
      </c>
      <c r="BQ12" s="1">
        <v>10.0623191155382</v>
      </c>
      <c r="BR12" s="4">
        <v>9.5986032097452796</v>
      </c>
      <c r="BS12" s="1">
        <v>10.271430363478199</v>
      </c>
      <c r="BT12" s="4">
        <v>10.0088765840412</v>
      </c>
      <c r="BU12" s="1">
        <v>10.417504619841401</v>
      </c>
      <c r="BV12" s="4">
        <v>9.7911034620208302</v>
      </c>
      <c r="BW12" s="1">
        <v>10.2802058279555</v>
      </c>
      <c r="BX12" s="4">
        <v>9.69134045871788</v>
      </c>
      <c r="BY12" s="1">
        <v>10.185239807138</v>
      </c>
      <c r="BZ12" s="4">
        <v>9.99582477187219</v>
      </c>
      <c r="CA12" s="1">
        <v>10.469128609146701</v>
      </c>
      <c r="CB12" s="4">
        <v>9.9574758045076504</v>
      </c>
      <c r="CC12" s="1">
        <v>10.330714938263201</v>
      </c>
      <c r="CD12" s="4">
        <v>9.2759142348946497</v>
      </c>
      <c r="CE12" s="1">
        <v>8.9404142339498698</v>
      </c>
      <c r="CF12" s="4">
        <v>9.9223758816825995</v>
      </c>
      <c r="CG12" s="1">
        <v>9.9202644572528698</v>
      </c>
      <c r="CH12" s="4">
        <v>9.81425752657751</v>
      </c>
      <c r="CI12" s="1">
        <v>10.1042571033448</v>
      </c>
      <c r="CJ12" s="4">
        <v>9.6231979581938205</v>
      </c>
      <c r="CK12" s="1">
        <v>9.9735675551926004</v>
      </c>
      <c r="CL12" s="4">
        <v>9.6077494235361804</v>
      </c>
      <c r="CM12" s="1">
        <v>10.1102341457671</v>
      </c>
      <c r="CN12" s="4">
        <v>9.5647160284028594</v>
      </c>
      <c r="CO12" s="1">
        <v>9.9057549432386303</v>
      </c>
      <c r="CP12" s="4">
        <v>9.3730154080415904</v>
      </c>
      <c r="CQ12" s="1">
        <v>10.0329858265089</v>
      </c>
      <c r="CR12" s="4">
        <v>9.5420882544578607</v>
      </c>
      <c r="CS12" s="1">
        <v>9.9990853673626408</v>
      </c>
      <c r="CT12" s="4">
        <v>9.4943326428873398</v>
      </c>
      <c r="CU12" s="1">
        <v>9.9676083095612906</v>
      </c>
      <c r="CV12" s="4">
        <v>9.4708452218030192</v>
      </c>
      <c r="CW12" s="1">
        <v>9.8418405798237192</v>
      </c>
      <c r="CX12" s="4">
        <v>9.6495412822567008</v>
      </c>
      <c r="CY12" s="1">
        <v>9.8251154170305792</v>
      </c>
      <c r="CZ12" s="4">
        <v>9.37269641016651</v>
      </c>
      <c r="DA12" s="1">
        <v>9.8233945208845608</v>
      </c>
      <c r="DB12" s="4">
        <v>9.6785388078220809</v>
      </c>
      <c r="DC12" s="1">
        <v>9.8174590978264593</v>
      </c>
      <c r="DD12" s="4">
        <v>9.3594610551095005</v>
      </c>
      <c r="DE12" s="1">
        <v>9.8381438991900101</v>
      </c>
      <c r="DF12" s="4">
        <v>9.6485159127953395</v>
      </c>
      <c r="DG12" s="1">
        <v>9.7921658347584692</v>
      </c>
      <c r="DH12" s="4">
        <v>9.3327763003218394</v>
      </c>
      <c r="DI12" s="1">
        <v>9.7905559887298601</v>
      </c>
      <c r="DJ12" s="4">
        <v>9.6315687565850094</v>
      </c>
      <c r="DK12" s="1">
        <v>9.7302279658726007</v>
      </c>
      <c r="DL12" s="4">
        <v>9.1210217654490808</v>
      </c>
      <c r="DM12" s="1">
        <v>9.5127420646197205</v>
      </c>
      <c r="DN12" s="4">
        <v>5.90910748734224</v>
      </c>
      <c r="DO12" s="1">
        <v>6.0787949832417798</v>
      </c>
      <c r="DP12" s="4">
        <v>8.7724504054329202</v>
      </c>
      <c r="DQ12" s="1">
        <v>9.2339918807591701</v>
      </c>
      <c r="DR12" s="4">
        <v>9.5531423375560305</v>
      </c>
      <c r="DS12" s="1">
        <v>9.7018505844981</v>
      </c>
      <c r="DT12" s="4">
        <v>9.5681533286859608</v>
      </c>
      <c r="DU12" s="1">
        <v>9.7049178623586005</v>
      </c>
      <c r="DV12" s="4">
        <v>9.4320997745473694</v>
      </c>
      <c r="DW12" s="1">
        <v>9.5028554278109301</v>
      </c>
      <c r="DX12" s="4">
        <v>9.5381755523995899</v>
      </c>
      <c r="DY12" s="1">
        <v>9.6305935457683507</v>
      </c>
      <c r="DZ12" s="4">
        <v>9.1968309281404093</v>
      </c>
      <c r="EA12" s="1">
        <v>9.5148525683913903</v>
      </c>
      <c r="EB12" s="4">
        <v>9.52199127007143</v>
      </c>
      <c r="EC12" s="1">
        <v>9.3070356621318506</v>
      </c>
      <c r="ED12" s="4">
        <v>9.3716492222627092</v>
      </c>
      <c r="EE12" s="1">
        <v>9.2637948418575693</v>
      </c>
      <c r="EF12" s="4">
        <v>92.474047631574294</v>
      </c>
      <c r="EG12" s="1">
        <v>90.823701126173901</v>
      </c>
      <c r="EH12" s="4">
        <v>90.363242966141101</v>
      </c>
    </row>
    <row r="13" spans="1:138" x14ac:dyDescent="0.25">
      <c r="A13" s="3"/>
      <c r="B13" s="3" t="b">
        <v>0</v>
      </c>
      <c r="C13" s="3" t="s">
        <v>58</v>
      </c>
      <c r="D13" s="3"/>
      <c r="E13" s="1">
        <v>215.00952148579901</v>
      </c>
      <c r="F13" s="4">
        <v>209.694253295279</v>
      </c>
      <c r="G13" s="1">
        <v>208.98253939839799</v>
      </c>
      <c r="H13" s="4">
        <v>197.43533412133101</v>
      </c>
      <c r="I13" s="1">
        <v>220.20345686223101</v>
      </c>
      <c r="J13" s="4">
        <v>201.37480956004899</v>
      </c>
      <c r="K13" s="1" t="s">
        <v>138</v>
      </c>
      <c r="L13" s="4">
        <v>1307.67222054383</v>
      </c>
      <c r="M13" s="1">
        <v>204.28804241339299</v>
      </c>
      <c r="N13" s="4">
        <v>195.86172367965901</v>
      </c>
      <c r="O13" s="1">
        <v>208.772267539578</v>
      </c>
      <c r="P13" s="4">
        <v>202.54038954272201</v>
      </c>
      <c r="Q13" s="1">
        <v>209.89126541644299</v>
      </c>
      <c r="R13" s="4">
        <v>7.0039861744077596</v>
      </c>
      <c r="S13" s="1">
        <v>203.42801030905801</v>
      </c>
      <c r="T13" s="4">
        <v>189.28627085509299</v>
      </c>
      <c r="U13" s="1" t="s">
        <v>138</v>
      </c>
      <c r="V13" s="4">
        <v>1579.6171990263999</v>
      </c>
      <c r="W13" s="1">
        <v>-3092.33266170039</v>
      </c>
      <c r="X13" s="4">
        <v>763.58428407630799</v>
      </c>
      <c r="Y13" s="1">
        <v>-1143.5186274540999</v>
      </c>
      <c r="Z13" s="4">
        <v>856.01785627475499</v>
      </c>
      <c r="AA13" s="1">
        <v>-978.05951378348095</v>
      </c>
      <c r="AB13" s="4">
        <v>204.919658154519</v>
      </c>
      <c r="AC13" s="1">
        <v>200.837920809369</v>
      </c>
      <c r="AD13" s="4">
        <v>212.68995259601201</v>
      </c>
      <c r="AE13" s="1">
        <v>209.84444741995401</v>
      </c>
      <c r="AF13" s="4">
        <v>202.35008514321001</v>
      </c>
      <c r="AG13" s="1">
        <v>201.51474989883499</v>
      </c>
      <c r="AH13" s="4">
        <v>203.236935073469</v>
      </c>
      <c r="AI13" s="1">
        <v>201.69545631512901</v>
      </c>
      <c r="AJ13" s="4">
        <v>204.762366501348</v>
      </c>
      <c r="AK13" s="1">
        <v>203.61475858119201</v>
      </c>
      <c r="AL13" s="4">
        <v>199.14242396655001</v>
      </c>
      <c r="AM13" s="1">
        <v>195.20031564589999</v>
      </c>
      <c r="AN13" s="4">
        <v>202.405756696362</v>
      </c>
      <c r="AO13" s="1">
        <v>204.237171444795</v>
      </c>
      <c r="AP13" s="4">
        <v>201.25076509513099</v>
      </c>
      <c r="AQ13" s="1">
        <v>206.951852653012</v>
      </c>
      <c r="AR13" s="4">
        <v>199.880783954039</v>
      </c>
      <c r="AS13" s="1">
        <v>208.51478555889599</v>
      </c>
      <c r="AT13" s="4">
        <v>202.823927630138</v>
      </c>
      <c r="AU13" s="1">
        <v>208.50281650713001</v>
      </c>
      <c r="AV13" s="4">
        <v>204.131952087635</v>
      </c>
      <c r="AW13" s="1">
        <v>204.03580905896101</v>
      </c>
      <c r="AX13" s="4">
        <v>199.97496825542001</v>
      </c>
      <c r="AY13" s="1">
        <v>207.57912189686201</v>
      </c>
      <c r="AZ13" s="4">
        <v>204.97638244814999</v>
      </c>
      <c r="BA13" s="1">
        <v>204.66365715667601</v>
      </c>
      <c r="BB13" s="4">
        <v>201.47285222613601</v>
      </c>
      <c r="BC13" s="1">
        <v>206.933967962895</v>
      </c>
      <c r="BD13" s="4">
        <v>204.01632665455099</v>
      </c>
      <c r="BE13" s="1">
        <v>197.55740470114199</v>
      </c>
      <c r="BF13" s="4">
        <v>204.66637619578</v>
      </c>
      <c r="BG13" s="1">
        <v>208.874322619358</v>
      </c>
      <c r="BH13" s="4">
        <v>206.05326134819001</v>
      </c>
      <c r="BI13" s="1">
        <v>206.86073716213701</v>
      </c>
      <c r="BJ13" s="4">
        <v>204.593648024598</v>
      </c>
      <c r="BK13" s="1">
        <v>207.95379776992499</v>
      </c>
      <c r="BL13" s="4">
        <v>206.04428665318599</v>
      </c>
      <c r="BM13" s="1">
        <v>206.215204938179</v>
      </c>
      <c r="BN13" s="4">
        <v>207.01584517742299</v>
      </c>
      <c r="BO13" s="1">
        <v>207.13721230812899</v>
      </c>
      <c r="BP13" s="4">
        <v>194.056454241962</v>
      </c>
      <c r="BQ13" s="1">
        <v>192.93774213392899</v>
      </c>
      <c r="BR13" s="4">
        <v>205.95727742417199</v>
      </c>
      <c r="BS13" s="1">
        <v>207.723317517834</v>
      </c>
      <c r="BT13" s="4">
        <v>213.108570314563</v>
      </c>
      <c r="BU13" s="1">
        <v>210.69154543001599</v>
      </c>
      <c r="BV13" s="4">
        <v>208.90905964006399</v>
      </c>
      <c r="BW13" s="1">
        <v>206.52432461068901</v>
      </c>
      <c r="BX13" s="4">
        <v>205.62669948606199</v>
      </c>
      <c r="BY13" s="1">
        <v>205.23736786908</v>
      </c>
      <c r="BZ13" s="4">
        <v>208.312049347444</v>
      </c>
      <c r="CA13" s="1">
        <v>207.91284950642401</v>
      </c>
      <c r="CB13" s="4">
        <v>208.28586169552099</v>
      </c>
      <c r="CC13" s="1">
        <v>208.46178525485999</v>
      </c>
      <c r="CD13" s="4">
        <v>203.92630078457</v>
      </c>
      <c r="CE13" s="1">
        <v>209.53599086317499</v>
      </c>
      <c r="CF13" s="4">
        <v>205.86889808684199</v>
      </c>
      <c r="CG13" s="1">
        <v>205.20698472910101</v>
      </c>
      <c r="CH13" s="4">
        <v>207.29176054192499</v>
      </c>
      <c r="CI13" s="1">
        <v>201.42728321991601</v>
      </c>
      <c r="CJ13" s="4">
        <v>205.82831714077801</v>
      </c>
      <c r="CK13" s="1">
        <v>201.949812833312</v>
      </c>
      <c r="CL13" s="4">
        <v>204.52352205829399</v>
      </c>
      <c r="CM13" s="1">
        <v>202.39960509731</v>
      </c>
      <c r="CN13" s="4">
        <v>203.664788521764</v>
      </c>
      <c r="CO13" s="1">
        <v>201.736945226058</v>
      </c>
      <c r="CP13" s="4">
        <v>204.94370276360601</v>
      </c>
      <c r="CQ13" s="1">
        <v>205.30950174502399</v>
      </c>
      <c r="CR13" s="4">
        <v>206.92652739258099</v>
      </c>
      <c r="CS13" s="1">
        <v>204.86207431468901</v>
      </c>
      <c r="CT13" s="4">
        <v>206.06114907868701</v>
      </c>
      <c r="CU13" s="1">
        <v>203.53907904338701</v>
      </c>
      <c r="CV13" s="4">
        <v>207.87575046496499</v>
      </c>
      <c r="CW13" s="1">
        <v>205.745518742239</v>
      </c>
      <c r="CX13" s="4">
        <v>205.31093935120401</v>
      </c>
      <c r="CY13" s="1">
        <v>202.01799354372099</v>
      </c>
      <c r="CZ13" s="4">
        <v>204.91926669471201</v>
      </c>
      <c r="DA13" s="1">
        <v>204.364585119732</v>
      </c>
      <c r="DB13" s="4">
        <v>206.23022303182901</v>
      </c>
      <c r="DC13" s="1">
        <v>202.30632314318601</v>
      </c>
      <c r="DD13" s="4">
        <v>204.249446499675</v>
      </c>
      <c r="DE13" s="1">
        <v>202.03264293942101</v>
      </c>
      <c r="DF13" s="4">
        <v>205.892331331549</v>
      </c>
      <c r="DG13" s="1">
        <v>203.27801697160101</v>
      </c>
      <c r="DH13" s="4">
        <v>206.28327402050101</v>
      </c>
      <c r="DI13" s="1">
        <v>204.82014779184701</v>
      </c>
      <c r="DJ13" s="4">
        <v>205.99935280710099</v>
      </c>
      <c r="DK13" s="1">
        <v>202.50765288385699</v>
      </c>
      <c r="DL13" s="4">
        <v>207.361500209827</v>
      </c>
      <c r="DM13" s="1">
        <v>205.78096661030401</v>
      </c>
      <c r="DN13" s="4">
        <v>191.81338823907299</v>
      </c>
      <c r="DO13" s="1">
        <v>187.29269487887299</v>
      </c>
      <c r="DP13" s="4">
        <v>205.52817202375701</v>
      </c>
      <c r="DQ13" s="1">
        <v>202.26777104296201</v>
      </c>
      <c r="DR13" s="4">
        <v>206.04976728683101</v>
      </c>
      <c r="DS13" s="1">
        <v>202.82572360191401</v>
      </c>
      <c r="DT13" s="4">
        <v>207.27257148095299</v>
      </c>
      <c r="DU13" s="1">
        <v>203.85879633202799</v>
      </c>
      <c r="DV13" s="4">
        <v>205.01142989986201</v>
      </c>
      <c r="DW13" s="1">
        <v>201.16981561205401</v>
      </c>
      <c r="DX13" s="4">
        <v>207.732250498735</v>
      </c>
      <c r="DY13" s="1">
        <v>203.75440683725799</v>
      </c>
      <c r="DZ13" s="4">
        <v>206.82885576957401</v>
      </c>
      <c r="EA13" s="1">
        <v>203.28145751952701</v>
      </c>
      <c r="EB13" s="4">
        <v>205.279823167313</v>
      </c>
      <c r="EC13" s="1">
        <v>202.63139202179599</v>
      </c>
      <c r="ED13" s="4">
        <v>202.50832436075501</v>
      </c>
      <c r="EE13" s="1">
        <v>200.99922158019501</v>
      </c>
      <c r="EF13" s="4">
        <v>93.206973277924405</v>
      </c>
      <c r="EG13" s="1">
        <v>95.5277006599987</v>
      </c>
      <c r="EH13" s="4">
        <v>91.342156529095604</v>
      </c>
    </row>
    <row r="14" spans="1:138" x14ac:dyDescent="0.25">
      <c r="A14" s="3"/>
      <c r="B14" s="3" t="b">
        <v>0</v>
      </c>
      <c r="C14" s="3" t="s">
        <v>17</v>
      </c>
      <c r="D14" s="3"/>
      <c r="E14" s="1">
        <v>0.90480677850167801</v>
      </c>
      <c r="F14" s="4">
        <v>1.3509845222239301</v>
      </c>
      <c r="G14" s="1">
        <v>2.42109041490144E-2</v>
      </c>
      <c r="H14" s="4">
        <v>0</v>
      </c>
      <c r="I14" s="1">
        <v>4.2624660838829298</v>
      </c>
      <c r="J14" s="4">
        <v>3.5438744029699598</v>
      </c>
      <c r="K14" s="1" t="s">
        <v>138</v>
      </c>
      <c r="L14" s="4">
        <v>850.63768099924903</v>
      </c>
      <c r="M14" s="1">
        <v>-1.18659865632462</v>
      </c>
      <c r="N14" s="4">
        <v>-0.89357906027149303</v>
      </c>
      <c r="O14" s="1">
        <v>-0.149422627190369</v>
      </c>
      <c r="P14" s="4">
        <v>0.94418968624800304</v>
      </c>
      <c r="Q14" s="1">
        <v>-21.225735664351198</v>
      </c>
      <c r="R14" s="4">
        <v>-124.657495189062</v>
      </c>
      <c r="S14" s="1">
        <v>0.73529490333047698</v>
      </c>
      <c r="T14" s="4">
        <v>-6.4007449917425303</v>
      </c>
      <c r="U14" s="1" t="s">
        <v>138</v>
      </c>
      <c r="V14" s="4">
        <v>1044.1109911343899</v>
      </c>
      <c r="W14" s="1">
        <v>-5045.5917010291796</v>
      </c>
      <c r="X14" s="4">
        <v>1896.3054315112099</v>
      </c>
      <c r="Y14" s="1">
        <v>-1039.92273632974</v>
      </c>
      <c r="Z14" s="4">
        <v>2120.3218667987799</v>
      </c>
      <c r="AA14" s="1">
        <v>-656.649245999502</v>
      </c>
      <c r="AB14" s="4">
        <v>1.03339761541611E-2</v>
      </c>
      <c r="AC14" s="1">
        <v>-2.0351558865248798E-3</v>
      </c>
      <c r="AD14" s="4">
        <v>2.9110074297482399E-2</v>
      </c>
      <c r="AE14" s="1">
        <v>4.3999265161350998E-2</v>
      </c>
      <c r="AF14" s="4">
        <v>-1.56284362400034</v>
      </c>
      <c r="AG14" s="1">
        <v>1.43039790169298E-3</v>
      </c>
      <c r="AH14" s="4">
        <v>-7.8948083083465195E-2</v>
      </c>
      <c r="AI14" s="1">
        <v>3.8173168964225701E-3</v>
      </c>
      <c r="AJ14" s="4">
        <v>4.2160574273127402E-2</v>
      </c>
      <c r="AK14" s="1">
        <v>6.8531130916825297E-3</v>
      </c>
      <c r="AL14" s="4">
        <v>-10.582241383754701</v>
      </c>
      <c r="AM14" s="1">
        <v>-0.41286012706960501</v>
      </c>
      <c r="AN14" s="4">
        <v>-6.8824630648979201E-2</v>
      </c>
      <c r="AO14" s="1">
        <v>8.8529202086692297E-3</v>
      </c>
      <c r="AP14" s="4">
        <v>1.24566931362202E-2</v>
      </c>
      <c r="AQ14" s="1">
        <v>-0.11151738836691701</v>
      </c>
      <c r="AR14" s="4">
        <v>-5.8543586695645501E-3</v>
      </c>
      <c r="AS14" s="1">
        <v>1.6523299424744899</v>
      </c>
      <c r="AT14" s="4">
        <v>3.1186533692245499E-2</v>
      </c>
      <c r="AU14" s="1">
        <v>1.1586138013863601E-2</v>
      </c>
      <c r="AV14" s="4">
        <v>-3.2165005546468E-3</v>
      </c>
      <c r="AW14" s="1">
        <v>-3.6347403209101999E-3</v>
      </c>
      <c r="AX14" s="4">
        <v>2.7395935271222499E-2</v>
      </c>
      <c r="AY14" s="1">
        <v>-0.58688895898033</v>
      </c>
      <c r="AZ14" s="4">
        <v>3.9082173675994002E-2</v>
      </c>
      <c r="BA14" s="1">
        <v>-1.1036219147514299</v>
      </c>
      <c r="BB14" s="4">
        <v>3.68199632922563E-2</v>
      </c>
      <c r="BC14" s="1">
        <v>-6.1264159857225504</v>
      </c>
      <c r="BD14" s="4">
        <v>1.6930730390295099</v>
      </c>
      <c r="BE14" s="1">
        <v>8.0841963191221194E-2</v>
      </c>
      <c r="BF14" s="4">
        <v>-7.9604751171847593E-2</v>
      </c>
      <c r="BG14" s="1">
        <v>-0.28576048301032098</v>
      </c>
      <c r="BH14" s="4">
        <v>-0.111478987605617</v>
      </c>
      <c r="BI14" s="1">
        <v>0.13701336542020601</v>
      </c>
      <c r="BJ14" s="4">
        <v>-0.26663931299377702</v>
      </c>
      <c r="BK14" s="1">
        <v>-3.2040746876230403E-2</v>
      </c>
      <c r="BL14" s="4">
        <v>-0.103455542918702</v>
      </c>
      <c r="BM14" s="1">
        <v>3.77447378913758E-2</v>
      </c>
      <c r="BN14" s="4">
        <v>7.3530912333770598E-3</v>
      </c>
      <c r="BO14" s="1">
        <v>9.4326775290209906E-3</v>
      </c>
      <c r="BP14" s="4">
        <v>0.36418575460251001</v>
      </c>
      <c r="BQ14" s="1">
        <v>0.48728326529128602</v>
      </c>
      <c r="BR14" s="4">
        <v>8.0896617899691103E-2</v>
      </c>
      <c r="BS14" s="1">
        <v>6.5169069124034099E-2</v>
      </c>
      <c r="BT14" s="4">
        <v>3.1838351041074998E-2</v>
      </c>
      <c r="BU14" s="1">
        <v>1.8967125283784001E-2</v>
      </c>
      <c r="BV14" s="4">
        <v>5.0332686987576399E-3</v>
      </c>
      <c r="BW14" s="1">
        <v>-4.9119862031775201E-3</v>
      </c>
      <c r="BX14" s="4">
        <v>3.34502032332767E-3</v>
      </c>
      <c r="BY14" s="1">
        <v>2.44703173510619E-3</v>
      </c>
      <c r="BZ14" s="4">
        <v>0.38692795225398502</v>
      </c>
      <c r="CA14" s="1">
        <v>0.36437476578697198</v>
      </c>
      <c r="CB14" s="4">
        <v>0.15067071890522499</v>
      </c>
      <c r="CC14" s="1">
        <v>0.17525409794392899</v>
      </c>
      <c r="CD14" s="4">
        <v>0.12509699570989599</v>
      </c>
      <c r="CE14" s="1">
        <v>6.1887972619542798E-2</v>
      </c>
      <c r="CF14" s="4">
        <v>7.2046566795232303E-2</v>
      </c>
      <c r="CG14" s="1">
        <v>4.5422421486196303E-2</v>
      </c>
      <c r="CH14" s="4">
        <v>1.0615987547286401E-2</v>
      </c>
      <c r="CI14" s="1">
        <v>4.6887174652577397E-3</v>
      </c>
      <c r="CJ14" s="4">
        <v>1.0682016569254899E-2</v>
      </c>
      <c r="CK14" s="1">
        <v>7.9494347782297393E-3</v>
      </c>
      <c r="CL14" s="4">
        <v>2.3850702790191498E-3</v>
      </c>
      <c r="CM14" s="1">
        <v>7.7505842621760201E-3</v>
      </c>
      <c r="CN14" s="4">
        <v>7.8423177442828798E-3</v>
      </c>
      <c r="CO14" s="1">
        <v>6.8597437632110904E-3</v>
      </c>
      <c r="CP14" s="4">
        <v>7.5718280685492002E-3</v>
      </c>
      <c r="CQ14" s="1">
        <v>5.1213212539377396E-3</v>
      </c>
      <c r="CR14" s="4">
        <v>7.2062672262669103E-3</v>
      </c>
      <c r="CS14" s="1">
        <v>-2.6298346685617001E-3</v>
      </c>
      <c r="CT14" s="4">
        <v>-4.8824202509094201E-3</v>
      </c>
      <c r="CU14" s="1">
        <v>5.0502699982827E-3</v>
      </c>
      <c r="CV14" s="4">
        <v>7.1509021956005399E-3</v>
      </c>
      <c r="CW14" s="1">
        <v>4.0741062435119399E-3</v>
      </c>
      <c r="CX14" s="4">
        <v>6.0903002931191001E-3</v>
      </c>
      <c r="CY14" s="1">
        <v>4.25084096856654E-3</v>
      </c>
      <c r="CZ14" s="4">
        <v>7.3150045648578002E-3</v>
      </c>
      <c r="DA14" s="1">
        <v>4.8355425231118203E-3</v>
      </c>
      <c r="DB14" s="4">
        <v>6.3917176045918799E-3</v>
      </c>
      <c r="DC14" s="1">
        <v>2.0102676065028801E-3</v>
      </c>
      <c r="DD14" s="4">
        <v>5.29589493969053E-3</v>
      </c>
      <c r="DE14" s="1">
        <v>4.0157820138859001E-3</v>
      </c>
      <c r="DF14" s="4">
        <v>5.4591996195844303E-3</v>
      </c>
      <c r="DG14" s="1">
        <v>1.8717727890355999E-3</v>
      </c>
      <c r="DH14" s="4">
        <v>5.2427954676921703E-3</v>
      </c>
      <c r="DI14" s="1">
        <v>4.7549525140971396E-3</v>
      </c>
      <c r="DJ14" s="4">
        <v>5.2792397927806101E-3</v>
      </c>
      <c r="DK14" s="1">
        <v>6.1421750840780498E-3</v>
      </c>
      <c r="DL14" s="4">
        <v>6.9726569352944598E-3</v>
      </c>
      <c r="DM14" s="1">
        <v>6.1474963095261804E-3</v>
      </c>
      <c r="DN14" s="4">
        <v>2.1580111895757401E-3</v>
      </c>
      <c r="DO14" s="1">
        <v>1.26364899550562E-2</v>
      </c>
      <c r="DP14" s="4">
        <v>0.31275722698323699</v>
      </c>
      <c r="DQ14" s="1">
        <v>0.31417449263887398</v>
      </c>
      <c r="DR14" s="4">
        <v>5.1952264530862003E-3</v>
      </c>
      <c r="DS14" s="1">
        <v>3.39506244629295E-3</v>
      </c>
      <c r="DT14" s="4">
        <v>2.78450857939876E-2</v>
      </c>
      <c r="DU14" s="1">
        <v>2.0754997211939501E-2</v>
      </c>
      <c r="DV14" s="4">
        <v>0.394978764957089</v>
      </c>
      <c r="DW14" s="1">
        <v>0.28538842767169098</v>
      </c>
      <c r="DX14" s="4">
        <v>8.4748320830748004E-3</v>
      </c>
      <c r="DY14" s="1">
        <v>1.01817606161558E-2</v>
      </c>
      <c r="DZ14" s="4">
        <v>4.6991541810591703E-2</v>
      </c>
      <c r="EA14" s="1">
        <v>4.0890453617112403E-2</v>
      </c>
      <c r="EB14" s="4">
        <v>1.5040697434438101E-2</v>
      </c>
      <c r="EC14" s="1">
        <v>1.6660953084501402E-2</v>
      </c>
      <c r="ED14" s="4">
        <v>4.8153195006809804E-3</v>
      </c>
      <c r="EE14" s="1">
        <v>3.0461266274456199E-3</v>
      </c>
      <c r="EF14" s="4">
        <v>98.723029010496006</v>
      </c>
      <c r="EG14" s="1">
        <v>102.391714845045</v>
      </c>
      <c r="EH14" s="4">
        <v>91.979781658753197</v>
      </c>
    </row>
    <row r="15" spans="1:138" x14ac:dyDescent="0.25">
      <c r="A15" s="3"/>
      <c r="B15" s="3" t="b">
        <v>0</v>
      </c>
      <c r="C15" s="3" t="s">
        <v>28</v>
      </c>
      <c r="D15" s="3" t="s">
        <v>78</v>
      </c>
      <c r="E15" s="1">
        <v>-0.110214037946128</v>
      </c>
      <c r="F15" s="4">
        <v>-8.21773033412561E-2</v>
      </c>
      <c r="G15" s="1">
        <v>1.2763116139050699E-2</v>
      </c>
      <c r="H15" s="4">
        <v>0</v>
      </c>
      <c r="I15" s="1">
        <v>-5.0827996553839103</v>
      </c>
      <c r="J15" s="4">
        <v>-5.6728610789320202</v>
      </c>
      <c r="K15" s="1"/>
      <c r="L15" s="4">
        <v>15867.142403441299</v>
      </c>
      <c r="M15" s="1">
        <v>-21.492733278890299</v>
      </c>
      <c r="N15" s="4">
        <v>-26.386945153949799</v>
      </c>
      <c r="O15" s="1">
        <v>-2.2854060937448799</v>
      </c>
      <c r="P15" s="4">
        <v>-1.84674767575534</v>
      </c>
      <c r="Q15" s="1">
        <v>83.559396474936904</v>
      </c>
      <c r="R15" s="4">
        <v>-762.11402891034095</v>
      </c>
      <c r="S15" s="1">
        <v>-3.7146967583259798</v>
      </c>
      <c r="T15" s="4">
        <v>-35.242605618378697</v>
      </c>
      <c r="U15" s="1"/>
      <c r="V15" s="4">
        <v>30757.6288016783</v>
      </c>
      <c r="W15" s="1">
        <v>-63090.7635249183</v>
      </c>
      <c r="X15" s="4">
        <v>36262.452792035998</v>
      </c>
      <c r="Y15" s="1">
        <v>-38757.503914463698</v>
      </c>
      <c r="Z15" s="4">
        <v>43749.455071619901</v>
      </c>
      <c r="AA15" s="1">
        <v>-42204.835993498797</v>
      </c>
      <c r="AB15" s="4">
        <v>-0.10027735579899399</v>
      </c>
      <c r="AC15" s="1">
        <v>-0.123087156743289</v>
      </c>
      <c r="AD15" s="4">
        <v>-7.4299271886659607E-2</v>
      </c>
      <c r="AE15" s="1">
        <v>3.0841069907687799E-2</v>
      </c>
      <c r="AF15" s="4">
        <v>-13.2446572304529</v>
      </c>
      <c r="AG15" s="1">
        <v>-0.15005616099409</v>
      </c>
      <c r="AH15" s="4">
        <v>-0.70129098591018402</v>
      </c>
      <c r="AI15" s="1">
        <v>-0.22140788411848999</v>
      </c>
      <c r="AJ15" s="4">
        <v>-0.10223784909896499</v>
      </c>
      <c r="AK15" s="1">
        <v>-6.0000906555800697E-2</v>
      </c>
      <c r="AL15" s="4">
        <v>-17.0588131880899</v>
      </c>
      <c r="AM15" s="1">
        <v>-5.8404436526580099</v>
      </c>
      <c r="AN15" s="4">
        <v>-6.0061201825128299</v>
      </c>
      <c r="AO15" s="1">
        <v>-0.21243564718431401</v>
      </c>
      <c r="AP15" s="4">
        <v>9.3683765670939008E-3</v>
      </c>
      <c r="AQ15" s="1">
        <v>-2.0544339684595498</v>
      </c>
      <c r="AR15" s="4">
        <v>0.34845013619235798</v>
      </c>
      <c r="AS15" s="1">
        <v>-4.5890634636846999</v>
      </c>
      <c r="AT15" s="4">
        <v>9.5061271720352003E-2</v>
      </c>
      <c r="AU15" s="1">
        <v>0.19121304951183199</v>
      </c>
      <c r="AV15" s="4">
        <v>0.201001921503626</v>
      </c>
      <c r="AW15" s="1">
        <v>-0.10913390641556101</v>
      </c>
      <c r="AX15" s="4">
        <v>1.0172234445805701E-3</v>
      </c>
      <c r="AY15" s="1">
        <v>-2.0018801932225698</v>
      </c>
      <c r="AZ15" s="4">
        <v>-4.7683166869144603E-2</v>
      </c>
      <c r="BA15" s="1">
        <v>-17.034702511833601</v>
      </c>
      <c r="BB15" s="4">
        <v>2.2927789114348001E-3</v>
      </c>
      <c r="BC15" s="1">
        <v>-93.9221652853835</v>
      </c>
      <c r="BD15" s="4">
        <v>-2.4605911886127299</v>
      </c>
      <c r="BE15" s="1">
        <v>9.5893431940946398E-3</v>
      </c>
      <c r="BF15" s="4">
        <v>-6.8271423652029997E-2</v>
      </c>
      <c r="BG15" s="1">
        <v>-2.32552110885816</v>
      </c>
      <c r="BH15" s="4">
        <v>-4.0573231697231797</v>
      </c>
      <c r="BI15" s="1">
        <v>-4.01321928892136</v>
      </c>
      <c r="BJ15" s="4">
        <v>-11.5649536802167</v>
      </c>
      <c r="BK15" s="1">
        <v>-11.590659971907</v>
      </c>
      <c r="BL15" s="4">
        <v>-2.0531816076166298</v>
      </c>
      <c r="BM15" s="1">
        <v>-2.1262462429179299</v>
      </c>
      <c r="BN15" s="4">
        <v>-5.0272011181358697E-2</v>
      </c>
      <c r="BO15" s="1">
        <v>-5.3895422393362799E-2</v>
      </c>
      <c r="BP15" s="4">
        <v>0.110346980941881</v>
      </c>
      <c r="BQ15" s="1">
        <v>0.14116507914769899</v>
      </c>
      <c r="BR15" s="4">
        <v>-6.1540138541737299E-3</v>
      </c>
      <c r="BS15" s="1">
        <v>6.1382459643505097E-3</v>
      </c>
      <c r="BT15" s="4">
        <v>-9.0302414826497202E-3</v>
      </c>
      <c r="BU15" s="1">
        <v>-1.2626123051118701E-2</v>
      </c>
      <c r="BV15" s="4">
        <v>-3.94704971654747E-3</v>
      </c>
      <c r="BW15" s="1">
        <v>-9.6898454333640503E-3</v>
      </c>
      <c r="BX15" s="4">
        <v>6.0048961844869797E-2</v>
      </c>
      <c r="BY15" s="1">
        <v>3.8541024229348797E-2</v>
      </c>
      <c r="BZ15" s="4">
        <v>2.81950798059982E-2</v>
      </c>
      <c r="CA15" s="1">
        <v>1.8006001901142401E-2</v>
      </c>
      <c r="CB15" s="4">
        <v>-0.46783155389359599</v>
      </c>
      <c r="CC15" s="1">
        <v>-0.50853354925065597</v>
      </c>
      <c r="CD15" s="4">
        <v>1.52772254811985E-2</v>
      </c>
      <c r="CE15" s="1">
        <v>1.7718223965657601E-2</v>
      </c>
      <c r="CF15" s="4">
        <v>7.4235375498379094E-2</v>
      </c>
      <c r="CG15" s="1">
        <v>3.2814253518648098E-2</v>
      </c>
      <c r="CH15" s="4">
        <v>-0.44686469141278801</v>
      </c>
      <c r="CI15" s="1">
        <v>-0.4239126375026</v>
      </c>
      <c r="CJ15" s="4">
        <v>7.2665106997560798E-3</v>
      </c>
      <c r="CK15" s="1">
        <v>9.2553285856261398E-3</v>
      </c>
      <c r="CL15" s="4">
        <v>-0.20423856201178001</v>
      </c>
      <c r="CM15" s="1">
        <v>-0.20224993615008199</v>
      </c>
      <c r="CN15" s="4">
        <v>-4.7273017657113604E-3</v>
      </c>
      <c r="CO15" s="1">
        <v>-2.9526406526793501E-3</v>
      </c>
      <c r="CP15" s="4">
        <v>-6.3181047622313602E-3</v>
      </c>
      <c r="CQ15" s="1">
        <v>-8.6773082727602795E-3</v>
      </c>
      <c r="CR15" s="4">
        <v>-1.0482660558057499E-3</v>
      </c>
      <c r="CS15" s="1">
        <v>-2.3403304938862499E-3</v>
      </c>
      <c r="CT15" s="4">
        <v>-0.17138263128217901</v>
      </c>
      <c r="CU15" s="1">
        <v>-0.16643931752378799</v>
      </c>
      <c r="CV15" s="4">
        <v>-6.0014063305619102E-3</v>
      </c>
      <c r="CW15" s="1">
        <v>-6.2601199304953802E-3</v>
      </c>
      <c r="CX15" s="4">
        <v>-1.5684164372512601E-2</v>
      </c>
      <c r="CY15" s="1">
        <v>-1.481203207701E-2</v>
      </c>
      <c r="CZ15" s="4">
        <v>-1.7536958219950501E-2</v>
      </c>
      <c r="DA15" s="1">
        <v>-1.8088286559094301E-2</v>
      </c>
      <c r="DB15" s="4">
        <v>-7.1863827376509497E-3</v>
      </c>
      <c r="DC15" s="1">
        <v>-7.6023268783625402E-3</v>
      </c>
      <c r="DD15" s="4">
        <v>-8.8898122284363102E-3</v>
      </c>
      <c r="DE15" s="1">
        <v>-7.59656695591666E-3</v>
      </c>
      <c r="DF15" s="4">
        <v>-1.29384735835324E-2</v>
      </c>
      <c r="DG15" s="1">
        <v>-1.29269017411954E-2</v>
      </c>
      <c r="DH15" s="4">
        <v>-1.6952350198540599E-2</v>
      </c>
      <c r="DI15" s="1">
        <v>-1.9695064034263701E-2</v>
      </c>
      <c r="DJ15" s="4">
        <v>-1.7244663576543799E-2</v>
      </c>
      <c r="DK15" s="1">
        <v>-1.6150689207820999E-2</v>
      </c>
      <c r="DL15" s="4">
        <v>-8.4230019803384105E-3</v>
      </c>
      <c r="DM15" s="1">
        <v>-8.7390308936338805E-3</v>
      </c>
      <c r="DN15" s="4">
        <v>-1.3697354102505201E-2</v>
      </c>
      <c r="DO15" s="1">
        <v>2.2636578807955901E-5</v>
      </c>
      <c r="DP15" s="4">
        <v>-0.38524028886456002</v>
      </c>
      <c r="DQ15" s="1">
        <v>-0.43548908936453201</v>
      </c>
      <c r="DR15" s="4">
        <v>-2.4106019775829799E-4</v>
      </c>
      <c r="DS15" s="1">
        <v>9.2255328370772797E-5</v>
      </c>
      <c r="DT15" s="4">
        <v>9.8084564779905795E-3</v>
      </c>
      <c r="DU15" s="1">
        <v>9.9103070099607095E-3</v>
      </c>
      <c r="DV15" s="4">
        <v>8.2379185029653898E-2</v>
      </c>
      <c r="DW15" s="1">
        <v>6.5548492722195206E-2</v>
      </c>
      <c r="DX15" s="4">
        <v>-0.160026738813489</v>
      </c>
      <c r="DY15" s="1">
        <v>-0.15672397126219501</v>
      </c>
      <c r="DZ15" s="4">
        <v>-5.01576716399698E-3</v>
      </c>
      <c r="EA15" s="1">
        <v>-7.1298128605521201E-3</v>
      </c>
      <c r="EB15" s="4">
        <v>-5.9093877353045297E-2</v>
      </c>
      <c r="EC15" s="1">
        <v>-5.77803101983951E-2</v>
      </c>
      <c r="ED15" s="4">
        <v>-1.1831276901881399E-2</v>
      </c>
      <c r="EE15" s="1">
        <v>-9.9628880038947192E-3</v>
      </c>
      <c r="EF15" s="4">
        <v>108.715294106388</v>
      </c>
      <c r="EG15" s="1">
        <v>121.746519987957</v>
      </c>
      <c r="EH15" s="4">
        <v>106.082992692619</v>
      </c>
    </row>
    <row r="16" spans="1:138" x14ac:dyDescent="0.25">
      <c r="A16" s="3"/>
      <c r="B16" s="3" t="b">
        <v>0</v>
      </c>
      <c r="C16" s="3" t="s">
        <v>109</v>
      </c>
      <c r="D16" s="3" t="s">
        <v>130</v>
      </c>
      <c r="E16" s="1">
        <v>-7.6399497263903507E-2</v>
      </c>
      <c r="F16" s="4">
        <v>0.152361599555913</v>
      </c>
      <c r="G16" s="1">
        <v>1.32616156879002E-2</v>
      </c>
      <c r="H16" s="4">
        <v>0</v>
      </c>
      <c r="I16" s="1">
        <v>-5.1193511203060904</v>
      </c>
      <c r="J16" s="4">
        <v>-6.5132478223559502</v>
      </c>
      <c r="K16" s="1"/>
      <c r="L16" s="4">
        <v>15870.5838723863</v>
      </c>
      <c r="M16" s="1">
        <v>-21.5672753661153</v>
      </c>
      <c r="N16" s="4">
        <v>-26.270412864066301</v>
      </c>
      <c r="O16" s="1">
        <v>-1.8804303560772999</v>
      </c>
      <c r="P16" s="4">
        <v>-1.49590414305493</v>
      </c>
      <c r="Q16" s="1">
        <v>103.929675984171</v>
      </c>
      <c r="R16" s="4">
        <v>-603.60115388918098</v>
      </c>
      <c r="S16" s="1">
        <v>-3.4151269531850899</v>
      </c>
      <c r="T16" s="4">
        <v>-33.026616911964503</v>
      </c>
      <c r="U16" s="1"/>
      <c r="V16" s="4">
        <v>30768.580329933899</v>
      </c>
      <c r="W16" s="1">
        <v>-63118.7275278749</v>
      </c>
      <c r="X16" s="4">
        <v>36286.326525031902</v>
      </c>
      <c r="Y16" s="1">
        <v>-38793.301874210301</v>
      </c>
      <c r="Z16" s="4">
        <v>43779.949257546497</v>
      </c>
      <c r="AA16" s="1">
        <v>-42224.292266688601</v>
      </c>
      <c r="AB16" s="4">
        <v>-9.3588801439372205E-2</v>
      </c>
      <c r="AC16" s="1">
        <v>-0.12450022844810101</v>
      </c>
      <c r="AD16" s="4">
        <v>-4.9504060630044103E-2</v>
      </c>
      <c r="AE16" s="1">
        <v>-3.74635511230983E-2</v>
      </c>
      <c r="AF16" s="4">
        <v>-13.6161014087266</v>
      </c>
      <c r="AG16" s="1">
        <v>-0.15448539100556399</v>
      </c>
      <c r="AH16" s="4">
        <v>-0.70473831853684399</v>
      </c>
      <c r="AI16" s="1">
        <v>-0.22586444617009499</v>
      </c>
      <c r="AJ16" s="4">
        <v>-0.10985201437330901</v>
      </c>
      <c r="AK16" s="1">
        <v>-6.3164398387935194E-2</v>
      </c>
      <c r="AL16" s="4">
        <v>-14.778324705491899</v>
      </c>
      <c r="AM16" s="1">
        <v>-5.8569483214410303</v>
      </c>
      <c r="AN16" s="4">
        <v>-6.04437756468909</v>
      </c>
      <c r="AO16" s="1">
        <v>-0.214107274168513</v>
      </c>
      <c r="AP16" s="4">
        <v>7.4372904146831498E-3</v>
      </c>
      <c r="AQ16" s="1">
        <v>-2.0975979088992198</v>
      </c>
      <c r="AR16" s="4">
        <v>0.30430967578771001</v>
      </c>
      <c r="AS16" s="1">
        <v>-4.6438509593947499</v>
      </c>
      <c r="AT16" s="4">
        <v>-0.16237136080120901</v>
      </c>
      <c r="AU16" s="1">
        <v>9.9030636190505505E-2</v>
      </c>
      <c r="AV16" s="4">
        <v>0.164965673991257</v>
      </c>
      <c r="AW16" s="1">
        <v>-0.11478015080691099</v>
      </c>
      <c r="AX16" s="4">
        <v>2.4702137867158398E-3</v>
      </c>
      <c r="AY16" s="1">
        <v>-2.1686043294993702</v>
      </c>
      <c r="AZ16" s="4">
        <v>-6.1583539425114797E-2</v>
      </c>
      <c r="BA16" s="1">
        <v>-17.612214925861</v>
      </c>
      <c r="BB16" s="4">
        <v>-4.6337257627276796E-3</v>
      </c>
      <c r="BC16" s="1">
        <v>-96.631825458645807</v>
      </c>
      <c r="BD16" s="4">
        <v>-2.0584622913024502</v>
      </c>
      <c r="BE16" s="1">
        <v>9.34727925445486E-3</v>
      </c>
      <c r="BF16" s="4">
        <v>1.7642324621339901E-2</v>
      </c>
      <c r="BG16" s="1">
        <v>-1.7053499416710001</v>
      </c>
      <c r="BH16" s="4">
        <v>-4.1599274818054903</v>
      </c>
      <c r="BI16" s="1">
        <v>-4.0991186066126399</v>
      </c>
      <c r="BJ16" s="4">
        <v>-11.639850742328401</v>
      </c>
      <c r="BK16" s="1">
        <v>-11.6866095461985</v>
      </c>
      <c r="BL16" s="4">
        <v>-2.0723460785356602</v>
      </c>
      <c r="BM16" s="1">
        <v>-2.1548774227902299</v>
      </c>
      <c r="BN16" s="4">
        <v>-5.0683941618882497E-2</v>
      </c>
      <c r="BO16" s="1">
        <v>-5.3596424191845397E-2</v>
      </c>
      <c r="BP16" s="4">
        <v>6.5958924789846093E-2</v>
      </c>
      <c r="BQ16" s="1">
        <v>8.775589941478E-2</v>
      </c>
      <c r="BR16" s="4">
        <v>-1.41174075270995E-2</v>
      </c>
      <c r="BS16" s="1">
        <v>-4.5229329699623599E-3</v>
      </c>
      <c r="BT16" s="4">
        <v>-1.19547960091188E-2</v>
      </c>
      <c r="BU16" s="1">
        <v>-1.6705688759002701E-2</v>
      </c>
      <c r="BV16" s="4">
        <v>-4.0823684187975403E-3</v>
      </c>
      <c r="BW16" s="1">
        <v>-8.65827242351409E-3</v>
      </c>
      <c r="BX16" s="4">
        <v>2.21366519448821E-2</v>
      </c>
      <c r="BY16" s="1">
        <v>1.0840026545606601E-2</v>
      </c>
      <c r="BZ16" s="4">
        <v>-2.6122761857441699E-2</v>
      </c>
      <c r="CA16" s="1">
        <v>-2.3635640576751601E-2</v>
      </c>
      <c r="CB16" s="4">
        <v>-0.470112906177446</v>
      </c>
      <c r="CC16" s="1">
        <v>-0.50888093979122995</v>
      </c>
      <c r="CD16" s="4">
        <v>-1.18393973325008E-3</v>
      </c>
      <c r="CE16" s="1">
        <v>0</v>
      </c>
      <c r="CF16" s="4">
        <v>5.4547234168809099E-3</v>
      </c>
      <c r="CG16" s="1">
        <v>-2.5450267392645299E-3</v>
      </c>
      <c r="CH16" s="4">
        <v>-0.46800034367738103</v>
      </c>
      <c r="CI16" s="1">
        <v>-0.46361679867873501</v>
      </c>
      <c r="CJ16" s="4">
        <v>-6.5253696516873799E-3</v>
      </c>
      <c r="CK16" s="1">
        <v>-5.6415118137277797E-3</v>
      </c>
      <c r="CL16" s="4">
        <v>-0.20301365003660199</v>
      </c>
      <c r="CM16" s="1">
        <v>-0.202959727697094</v>
      </c>
      <c r="CN16" s="4">
        <v>-5.1916247575595599E-3</v>
      </c>
      <c r="CO16" s="1">
        <v>-3.6985402562975901E-3</v>
      </c>
      <c r="CP16" s="4">
        <v>-6.8062975311283897E-3</v>
      </c>
      <c r="CQ16" s="1">
        <v>-1.0469132083786701E-2</v>
      </c>
      <c r="CR16" s="4">
        <v>-3.1080619862096799E-4</v>
      </c>
      <c r="CS16" s="1">
        <v>4.1413122664792301E-4</v>
      </c>
      <c r="CT16" s="4">
        <v>-0.17574188967224799</v>
      </c>
      <c r="CU16" s="1">
        <v>-0.168481236565619</v>
      </c>
      <c r="CV16" s="4">
        <v>-5.9017543248134699E-3</v>
      </c>
      <c r="CW16" s="1">
        <v>-6.2644068514391997E-3</v>
      </c>
      <c r="CX16" s="4">
        <v>-1.50848663378593E-2</v>
      </c>
      <c r="CY16" s="1">
        <v>-1.46326123991953E-2</v>
      </c>
      <c r="CZ16" s="4">
        <v>-1.7338691725628099E-2</v>
      </c>
      <c r="DA16" s="1">
        <v>-1.7947265683082001E-2</v>
      </c>
      <c r="DB16" s="4">
        <v>-7.1054094077022401E-3</v>
      </c>
      <c r="DC16" s="1">
        <v>-7.5704112427239598E-3</v>
      </c>
      <c r="DD16" s="4">
        <v>-9.0153219774234006E-3</v>
      </c>
      <c r="DE16" s="1">
        <v>-7.4991486523542103E-3</v>
      </c>
      <c r="DF16" s="4">
        <v>-1.2725030249164E-2</v>
      </c>
      <c r="DG16" s="1">
        <v>-1.24519447785223E-2</v>
      </c>
      <c r="DH16" s="4">
        <v>-1.7140100254226801E-2</v>
      </c>
      <c r="DI16" s="1">
        <v>-1.95619932595303E-2</v>
      </c>
      <c r="DJ16" s="4">
        <v>-1.6980371064644902E-2</v>
      </c>
      <c r="DK16" s="1">
        <v>-1.5794312266431701E-2</v>
      </c>
      <c r="DL16" s="4">
        <v>-8.5425811935883993E-3</v>
      </c>
      <c r="DM16" s="1">
        <v>-9.2685875332379902E-3</v>
      </c>
      <c r="DN16" s="4">
        <v>-1.45265525790425E-2</v>
      </c>
      <c r="DO16" s="1">
        <v>1.09522509366517E-4</v>
      </c>
      <c r="DP16" s="4">
        <v>-0.408578677942247</v>
      </c>
      <c r="DQ16" s="1">
        <v>-0.45900774444347697</v>
      </c>
      <c r="DR16" s="4">
        <v>-4.0288995658832198E-4</v>
      </c>
      <c r="DS16" s="1">
        <v>-4.3864996121961101E-4</v>
      </c>
      <c r="DT16" s="4">
        <v>8.2525458815056792E-3</v>
      </c>
      <c r="DU16" s="1">
        <v>1.4316821785388E-2</v>
      </c>
      <c r="DV16" s="4">
        <v>2.87090083657878E-2</v>
      </c>
      <c r="DW16" s="1">
        <v>3.2227960113147998E-2</v>
      </c>
      <c r="DX16" s="4">
        <v>-0.16220569210232799</v>
      </c>
      <c r="DY16" s="1">
        <v>-0.156245726317148</v>
      </c>
      <c r="DZ16" s="4">
        <v>-6.0309241157470899E-3</v>
      </c>
      <c r="EA16" s="1">
        <v>-9.3748418829264803E-3</v>
      </c>
      <c r="EB16" s="4">
        <v>-5.87300717612265E-2</v>
      </c>
      <c r="EC16" s="1">
        <v>-5.7241048425864603E-2</v>
      </c>
      <c r="ED16" s="4">
        <v>-1.1315429019038601E-2</v>
      </c>
      <c r="EE16" s="1">
        <v>-9.7267355282274308E-3</v>
      </c>
      <c r="EF16" s="4">
        <v>105.940515660025</v>
      </c>
      <c r="EG16" s="1">
        <v>119.587476535153</v>
      </c>
      <c r="EH16" s="4">
        <v>105.724986170604</v>
      </c>
    </row>
    <row r="17" spans="1:138" x14ac:dyDescent="0.25">
      <c r="A17" s="3"/>
      <c r="B17" s="3" t="b">
        <v>0</v>
      </c>
      <c r="C17" s="3" t="s">
        <v>118</v>
      </c>
      <c r="D17" s="3" t="s">
        <v>130</v>
      </c>
      <c r="E17" s="1">
        <v>-0.120973531409763</v>
      </c>
      <c r="F17" s="4">
        <v>0.15174702698284601</v>
      </c>
      <c r="G17" s="1">
        <v>1.15691131212349E-2</v>
      </c>
      <c r="H17" s="4">
        <v>0</v>
      </c>
      <c r="I17" s="1">
        <v>-5.6800812150310103</v>
      </c>
      <c r="J17" s="4">
        <v>-7.22140594538212</v>
      </c>
      <c r="K17" s="1"/>
      <c r="L17" s="4">
        <v>15874.7654361368</v>
      </c>
      <c r="M17" s="1">
        <v>-21.396841388252501</v>
      </c>
      <c r="N17" s="4">
        <v>-26.4493787863004</v>
      </c>
      <c r="O17" s="1">
        <v>-1.9943983996853401</v>
      </c>
      <c r="P17" s="4">
        <v>-1.4958708721588401</v>
      </c>
      <c r="Q17" s="1">
        <v>108.87834995469299</v>
      </c>
      <c r="R17" s="4">
        <v>-652.85497944231599</v>
      </c>
      <c r="S17" s="1">
        <v>-3.3749080710185</v>
      </c>
      <c r="T17" s="4">
        <v>-34.481174808287903</v>
      </c>
      <c r="U17" s="1"/>
      <c r="V17" s="4">
        <v>30781.7878138669</v>
      </c>
      <c r="W17" s="1">
        <v>-63103.106473043001</v>
      </c>
      <c r="X17" s="4">
        <v>35841.8503502854</v>
      </c>
      <c r="Y17" s="1">
        <v>-38765.040116146498</v>
      </c>
      <c r="Z17" s="4">
        <v>43247.195096142997</v>
      </c>
      <c r="AA17" s="1">
        <v>-42206.177242438003</v>
      </c>
      <c r="AB17" s="4">
        <v>-9.4375822878394106E-2</v>
      </c>
      <c r="AC17" s="1">
        <v>-0.122988737711047</v>
      </c>
      <c r="AD17" s="4">
        <v>-6.2002654366302097E-2</v>
      </c>
      <c r="AE17" s="1">
        <v>-3.02281069765416E-3</v>
      </c>
      <c r="AF17" s="4">
        <v>-13.6805325991791</v>
      </c>
      <c r="AG17" s="1">
        <v>-0.14492991178312101</v>
      </c>
      <c r="AH17" s="4">
        <v>-0.70882622355462199</v>
      </c>
      <c r="AI17" s="1">
        <v>-0.23274123864695401</v>
      </c>
      <c r="AJ17" s="4">
        <v>-9.9050200410376404E-2</v>
      </c>
      <c r="AK17" s="1">
        <v>-4.7021029542898898E-2</v>
      </c>
      <c r="AL17" s="4">
        <v>-14.321103316052399</v>
      </c>
      <c r="AM17" s="1">
        <v>-5.8743110180885996</v>
      </c>
      <c r="AN17" s="4">
        <v>-6.0643313762101201</v>
      </c>
      <c r="AO17" s="1">
        <v>-0.20915526956772601</v>
      </c>
      <c r="AP17" s="4">
        <v>9.8688462496477492E-3</v>
      </c>
      <c r="AQ17" s="1">
        <v>-2.0734358466997298</v>
      </c>
      <c r="AR17" s="4">
        <v>0.343590989384572</v>
      </c>
      <c r="AS17" s="1">
        <v>-4.6087536642757696</v>
      </c>
      <c r="AT17" s="4">
        <v>-0.14738264204871199</v>
      </c>
      <c r="AU17" s="1">
        <v>0.22945046223009599</v>
      </c>
      <c r="AV17" s="4">
        <v>0.163450176873734</v>
      </c>
      <c r="AW17" s="1">
        <v>-0.117861390586896</v>
      </c>
      <c r="AX17" s="4">
        <v>-3.0699308031552999E-3</v>
      </c>
      <c r="AY17" s="1">
        <v>-2.2201469067141599</v>
      </c>
      <c r="AZ17" s="4">
        <v>-6.8507319901210798E-2</v>
      </c>
      <c r="BA17" s="1">
        <v>-17.761844299010399</v>
      </c>
      <c r="BB17" s="4">
        <v>-3.1183452740304499E-2</v>
      </c>
      <c r="BC17" s="1">
        <v>-97.652765249979595</v>
      </c>
      <c r="BD17" s="4">
        <v>-1.8288931578857599</v>
      </c>
      <c r="BE17" s="1">
        <v>-3.8981943498614599E-3</v>
      </c>
      <c r="BF17" s="4">
        <v>-0.124978508564609</v>
      </c>
      <c r="BG17" s="1">
        <v>-1.7059979105901799</v>
      </c>
      <c r="BH17" s="4">
        <v>-4.1586119517703501</v>
      </c>
      <c r="BI17" s="1">
        <v>-4.1210998383655202</v>
      </c>
      <c r="BJ17" s="4">
        <v>-11.475778794622601</v>
      </c>
      <c r="BK17" s="1">
        <v>-11.695074894870199</v>
      </c>
      <c r="BL17" s="4">
        <v>-2.0516547139579102</v>
      </c>
      <c r="BM17" s="1">
        <v>-2.1234733648723001</v>
      </c>
      <c r="BN17" s="4">
        <v>-5.0231977716688699E-2</v>
      </c>
      <c r="BO17" s="1">
        <v>-5.2299029823744E-2</v>
      </c>
      <c r="BP17" s="4">
        <v>3.6720946901857898E-2</v>
      </c>
      <c r="BQ17" s="1">
        <v>3.9637351281896799E-2</v>
      </c>
      <c r="BR17" s="4">
        <v>-1.37775109284742E-2</v>
      </c>
      <c r="BS17" s="1">
        <v>-1.38308019445829E-2</v>
      </c>
      <c r="BT17" s="4">
        <v>-1.45752758580442E-2</v>
      </c>
      <c r="BU17" s="1">
        <v>-1.4165731819030501E-2</v>
      </c>
      <c r="BV17" s="4">
        <v>-3.5096380506498899E-3</v>
      </c>
      <c r="BW17" s="1">
        <v>-7.6581536112911401E-3</v>
      </c>
      <c r="BX17" s="4">
        <v>1.4170035662800401E-2</v>
      </c>
      <c r="BY17" s="1">
        <v>9.9215352487480105E-3</v>
      </c>
      <c r="BZ17" s="4">
        <v>-4.8476759248270301E-2</v>
      </c>
      <c r="CA17" s="1">
        <v>-4.2337247406117398E-2</v>
      </c>
      <c r="CB17" s="4">
        <v>-0.47869524873434099</v>
      </c>
      <c r="CC17" s="1">
        <v>-0.55490077864923004</v>
      </c>
      <c r="CD17" s="4">
        <v>-6.8904174117250996E-3</v>
      </c>
      <c r="CE17" s="1">
        <v>1.7943188639783801E-2</v>
      </c>
      <c r="CF17" s="4">
        <v>-6.6684207430875702E-3</v>
      </c>
      <c r="CG17" s="1">
        <v>-5.6578269189180201E-3</v>
      </c>
      <c r="CH17" s="4">
        <v>-0.472310053896208</v>
      </c>
      <c r="CI17" s="1">
        <v>-0.45185291812293099</v>
      </c>
      <c r="CJ17" s="4">
        <v>-4.6068590568604899E-3</v>
      </c>
      <c r="CK17" s="1">
        <v>-3.7415654565726001E-3</v>
      </c>
      <c r="CL17" s="4">
        <v>-0.20464453970629201</v>
      </c>
      <c r="CM17" s="1">
        <v>-0.20417038672179499</v>
      </c>
      <c r="CN17" s="4">
        <v>-4.87401996960443E-3</v>
      </c>
      <c r="CO17" s="1">
        <v>-3.35019684697461E-3</v>
      </c>
      <c r="CP17" s="4">
        <v>-6.3504085302330503E-3</v>
      </c>
      <c r="CQ17" s="1">
        <v>-9.5715461089001998E-3</v>
      </c>
      <c r="CR17" s="4">
        <v>1.5797452543519E-3</v>
      </c>
      <c r="CS17" s="1">
        <v>-2.3065098929861698E-3</v>
      </c>
      <c r="CT17" s="4">
        <v>-0.17336676570301901</v>
      </c>
      <c r="CU17" s="1">
        <v>-0.17045997680479999</v>
      </c>
      <c r="CV17" s="4">
        <v>-5.8094199729518603E-3</v>
      </c>
      <c r="CW17" s="1">
        <v>-6.2612451924724602E-3</v>
      </c>
      <c r="CX17" s="4">
        <v>-1.50308895919919E-2</v>
      </c>
      <c r="CY17" s="1">
        <v>-1.4874956947007301E-2</v>
      </c>
      <c r="CZ17" s="4">
        <v>-1.75170975079036E-2</v>
      </c>
      <c r="DA17" s="1">
        <v>-1.7807948517175799E-2</v>
      </c>
      <c r="DB17" s="4">
        <v>-6.9507864219847202E-3</v>
      </c>
      <c r="DC17" s="1">
        <v>-7.6685830359947303E-3</v>
      </c>
      <c r="DD17" s="4">
        <v>-8.8279536967160507E-3</v>
      </c>
      <c r="DE17" s="1">
        <v>-7.6939380921760897E-3</v>
      </c>
      <c r="DF17" s="4">
        <v>-1.28962757923186E-2</v>
      </c>
      <c r="DG17" s="1">
        <v>-1.25999943681887E-2</v>
      </c>
      <c r="DH17" s="4">
        <v>-1.7132282843649101E-2</v>
      </c>
      <c r="DI17" s="1">
        <v>-1.9302699584473199E-2</v>
      </c>
      <c r="DJ17" s="4">
        <v>-1.7158349412179599E-2</v>
      </c>
      <c r="DK17" s="1">
        <v>-1.6099313798278898E-2</v>
      </c>
      <c r="DL17" s="4">
        <v>-8.5265481130146897E-3</v>
      </c>
      <c r="DM17" s="1">
        <v>-9.37287439771637E-3</v>
      </c>
      <c r="DN17" s="4">
        <v>-1.4168256616707E-2</v>
      </c>
      <c r="DO17" s="1">
        <v>-8.0398520875842104E-4</v>
      </c>
      <c r="DP17" s="4">
        <v>-0.41063121034474998</v>
      </c>
      <c r="DQ17" s="1">
        <v>-0.48310587542162398</v>
      </c>
      <c r="DR17" s="4">
        <v>-5.3200357532980698E-4</v>
      </c>
      <c r="DS17" s="1">
        <v>-5.1305857118485597E-4</v>
      </c>
      <c r="DT17" s="4">
        <v>6.1205104681790199E-3</v>
      </c>
      <c r="DU17" s="1">
        <v>1.00522751373089E-2</v>
      </c>
      <c r="DV17" s="4">
        <v>9.7761855146975898E-3</v>
      </c>
      <c r="DW17" s="1">
        <v>1.0969024526437899E-2</v>
      </c>
      <c r="DX17" s="4">
        <v>-0.157227605602694</v>
      </c>
      <c r="DY17" s="1">
        <v>-0.155190954787364</v>
      </c>
      <c r="DZ17" s="4">
        <v>-7.7321189693811297E-3</v>
      </c>
      <c r="EA17" s="1">
        <v>-9.65835121902822E-3</v>
      </c>
      <c r="EB17" s="4">
        <v>-5.8960515810971802E-2</v>
      </c>
      <c r="EC17" s="1">
        <v>-5.7640216773176697E-2</v>
      </c>
      <c r="ED17" s="4">
        <v>-1.1304381822396599E-2</v>
      </c>
      <c r="EE17" s="1">
        <v>-9.67838807678186E-3</v>
      </c>
      <c r="EF17" s="4">
        <v>104.684847770464</v>
      </c>
      <c r="EG17" s="1">
        <v>118.586032224363</v>
      </c>
      <c r="EH17" s="4">
        <v>105.720443211713</v>
      </c>
    </row>
    <row r="18" spans="1:138" x14ac:dyDescent="0.25">
      <c r="A18" s="3"/>
      <c r="B18" s="3" t="b">
        <v>0</v>
      </c>
      <c r="C18" s="3" t="s">
        <v>35</v>
      </c>
      <c r="D18" s="3" t="s">
        <v>57</v>
      </c>
      <c r="E18" s="1">
        <v>-0.14904687067411701</v>
      </c>
      <c r="F18" s="4">
        <v>7.3923887523964796E-2</v>
      </c>
      <c r="G18" s="1">
        <v>8.7538690325982306E-3</v>
      </c>
      <c r="H18" s="4">
        <v>0</v>
      </c>
      <c r="I18" s="1">
        <v>-5.61776338790804</v>
      </c>
      <c r="J18" s="4">
        <v>-5.8958143300577301</v>
      </c>
      <c r="K18" s="1"/>
      <c r="L18" s="4">
        <v>15807.301587412399</v>
      </c>
      <c r="M18" s="1">
        <v>-21.466648764159199</v>
      </c>
      <c r="N18" s="4">
        <v>-26.1864575144665</v>
      </c>
      <c r="O18" s="1">
        <v>-0.58353986560642401</v>
      </c>
      <c r="P18" s="4">
        <v>7.2407609158936001E-2</v>
      </c>
      <c r="Q18" s="1">
        <v>92.110739886552096</v>
      </c>
      <c r="R18" s="4">
        <v>-507.263215841955</v>
      </c>
      <c r="S18" s="1">
        <v>-3.31950893716105</v>
      </c>
      <c r="T18" s="4">
        <v>-29.835939738437801</v>
      </c>
      <c r="U18" s="1"/>
      <c r="V18" s="4">
        <v>30733.307802315601</v>
      </c>
      <c r="W18" s="1">
        <v>-63147.200818493497</v>
      </c>
      <c r="X18" s="4">
        <v>36268.115884380597</v>
      </c>
      <c r="Y18" s="1">
        <v>-38801.073088360099</v>
      </c>
      <c r="Z18" s="4">
        <v>43756.892327303402</v>
      </c>
      <c r="AA18" s="1">
        <v>-42240.064883457999</v>
      </c>
      <c r="AB18" s="4">
        <v>-9.3443280822754701E-2</v>
      </c>
      <c r="AC18" s="1">
        <v>-0.10928438673016699</v>
      </c>
      <c r="AD18" s="4">
        <v>-4.8049879267206601E-2</v>
      </c>
      <c r="AE18" s="1">
        <v>0.13709187302590101</v>
      </c>
      <c r="AF18" s="4">
        <v>-13.661388902209801</v>
      </c>
      <c r="AG18" s="1">
        <v>-0.14745447020904701</v>
      </c>
      <c r="AH18" s="4">
        <v>-0.70889386260474396</v>
      </c>
      <c r="AI18" s="1">
        <v>-0.23127052952197899</v>
      </c>
      <c r="AJ18" s="4">
        <v>-9.85173853655711E-2</v>
      </c>
      <c r="AK18" s="1">
        <v>-4.5042601466418898E-2</v>
      </c>
      <c r="AL18" s="4">
        <v>-13.6883442156198</v>
      </c>
      <c r="AM18" s="1">
        <v>-5.6794143232464904</v>
      </c>
      <c r="AN18" s="4">
        <v>-5.8860754163578504</v>
      </c>
      <c r="AO18" s="1">
        <v>-0.21306837247768501</v>
      </c>
      <c r="AP18" s="4">
        <v>3.33517835035981E-3</v>
      </c>
      <c r="AQ18" s="1">
        <v>-2.1227565439106799</v>
      </c>
      <c r="AR18" s="4">
        <v>0.31726825451553903</v>
      </c>
      <c r="AS18" s="1">
        <v>-4.6097812803239497</v>
      </c>
      <c r="AT18" s="4">
        <v>-0.121056325567952</v>
      </c>
      <c r="AU18" s="1">
        <v>0.24868083288486501</v>
      </c>
      <c r="AV18" s="4">
        <v>0.29170253558635401</v>
      </c>
      <c r="AW18" s="1">
        <v>-0.120248004334638</v>
      </c>
      <c r="AX18" s="4">
        <v>-2.7070462564607301E-4</v>
      </c>
      <c r="AY18" s="1">
        <v>-2.2607464227990199</v>
      </c>
      <c r="AZ18" s="4">
        <v>-4.9197468018682002E-2</v>
      </c>
      <c r="BA18" s="1">
        <v>-17.7446574717905</v>
      </c>
      <c r="BB18" s="4">
        <v>-1.1766854546482399E-2</v>
      </c>
      <c r="BC18" s="1">
        <v>-98.155398796400803</v>
      </c>
      <c r="BD18" s="4">
        <v>-1.7182241498997299</v>
      </c>
      <c r="BE18" s="1">
        <v>-1.7119062637364801E-2</v>
      </c>
      <c r="BF18" s="4">
        <v>-1.08840294724499E-2</v>
      </c>
      <c r="BG18" s="1">
        <v>-1.72912789189185</v>
      </c>
      <c r="BH18" s="4">
        <v>-4.2017957896010003</v>
      </c>
      <c r="BI18" s="1">
        <v>-4.1280711121821998</v>
      </c>
      <c r="BJ18" s="4">
        <v>-11.5583171842443</v>
      </c>
      <c r="BK18" s="1">
        <v>-11.596380501114799</v>
      </c>
      <c r="BL18" s="4">
        <v>-1.9485207062485901</v>
      </c>
      <c r="BM18" s="1">
        <v>-1.99986732613102</v>
      </c>
      <c r="BN18" s="4">
        <v>-5.0101982065352102E-2</v>
      </c>
      <c r="BO18" s="1">
        <v>-5.3580091917347798E-2</v>
      </c>
      <c r="BP18" s="4">
        <v>1.34946157485373E-2</v>
      </c>
      <c r="BQ18" s="1">
        <v>2.21585173092444E-2</v>
      </c>
      <c r="BR18" s="4">
        <v>-1.1583689359659101E-2</v>
      </c>
      <c r="BS18" s="1">
        <v>-6.26889014113601E-3</v>
      </c>
      <c r="BT18" s="4">
        <v>-1.5835498076979201E-2</v>
      </c>
      <c r="BU18" s="1">
        <v>-1.15322060747153E-2</v>
      </c>
      <c r="BV18" s="4">
        <v>-5.1166850418046901E-3</v>
      </c>
      <c r="BW18" s="1">
        <v>-8.6598092042551207E-3</v>
      </c>
      <c r="BX18" s="4">
        <v>8.78165175379708E-3</v>
      </c>
      <c r="BY18" s="1">
        <v>3.67588559001936E-3</v>
      </c>
      <c r="BZ18" s="4">
        <v>-5.4697671063450901E-2</v>
      </c>
      <c r="CA18" s="1">
        <v>-4.3985573873901999E-2</v>
      </c>
      <c r="CB18" s="4">
        <v>-0.48332877855227102</v>
      </c>
      <c r="CC18" s="1">
        <v>-0.53307493920747095</v>
      </c>
      <c r="CD18" s="4">
        <v>3.2620234184459001E-4</v>
      </c>
      <c r="CE18" s="1">
        <v>3.6030304008791501E-2</v>
      </c>
      <c r="CF18" s="4">
        <v>-1.16528067589416E-2</v>
      </c>
      <c r="CG18" s="1">
        <v>-1.48546107330775E-2</v>
      </c>
      <c r="CH18" s="4">
        <v>-0.43552215950274997</v>
      </c>
      <c r="CI18" s="1">
        <v>-0.429961086074025</v>
      </c>
      <c r="CJ18" s="4">
        <v>-4.2311508110036101E-3</v>
      </c>
      <c r="CK18" s="1">
        <v>-1.9884354350351899E-3</v>
      </c>
      <c r="CL18" s="4">
        <v>-0.19693137993495899</v>
      </c>
      <c r="CM18" s="1">
        <v>-0.19650144287152499</v>
      </c>
      <c r="CN18" s="4">
        <v>-3.7010985325916399E-3</v>
      </c>
      <c r="CO18" s="1">
        <v>-1.9211518831328601E-3</v>
      </c>
      <c r="CP18" s="4">
        <v>-5.1203567191972299E-3</v>
      </c>
      <c r="CQ18" s="1">
        <v>-8.6670668162904408E-3</v>
      </c>
      <c r="CR18" s="4">
        <v>1.15809664205152E-3</v>
      </c>
      <c r="CS18" s="1">
        <v>-3.2985261493443398E-3</v>
      </c>
      <c r="CT18" s="4">
        <v>-0.165445504338497</v>
      </c>
      <c r="CU18" s="1">
        <v>-0.15818860700263401</v>
      </c>
      <c r="CV18" s="4">
        <v>-4.9132459993490004E-3</v>
      </c>
      <c r="CW18" s="1">
        <v>-6.4473231182150103E-3</v>
      </c>
      <c r="CX18" s="4">
        <v>-1.35055388024517E-2</v>
      </c>
      <c r="CY18" s="1">
        <v>-1.24155495879326E-2</v>
      </c>
      <c r="CZ18" s="4">
        <v>-1.6497680932906399E-2</v>
      </c>
      <c r="DA18" s="1">
        <v>-1.7241547906848499E-2</v>
      </c>
      <c r="DB18" s="4">
        <v>-6.7431189352081299E-3</v>
      </c>
      <c r="DC18" s="1">
        <v>-7.0971227729035996E-3</v>
      </c>
      <c r="DD18" s="4">
        <v>-8.5657814379047192E-3</v>
      </c>
      <c r="DE18" s="1">
        <v>-7.00760696618569E-3</v>
      </c>
      <c r="DF18" s="4">
        <v>-1.21326113720438E-2</v>
      </c>
      <c r="DG18" s="1">
        <v>-1.21185903235741E-2</v>
      </c>
      <c r="DH18" s="4">
        <v>-1.6594516734327901E-2</v>
      </c>
      <c r="DI18" s="1">
        <v>-1.8244813114951099E-2</v>
      </c>
      <c r="DJ18" s="4">
        <v>-1.64181958195007E-2</v>
      </c>
      <c r="DK18" s="1">
        <v>-1.51325969131226E-2</v>
      </c>
      <c r="DL18" s="4">
        <v>-8.9087497185606004E-3</v>
      </c>
      <c r="DM18" s="1">
        <v>-9.1499192030604897E-3</v>
      </c>
      <c r="DN18" s="4">
        <v>-1.4798945067773401E-2</v>
      </c>
      <c r="DO18" s="1">
        <v>-1.68020885818798E-3</v>
      </c>
      <c r="DP18" s="4">
        <v>-0.42643743146735502</v>
      </c>
      <c r="DQ18" s="1">
        <v>-0.488347993416966</v>
      </c>
      <c r="DR18" s="4">
        <v>-7.3235340622806501E-4</v>
      </c>
      <c r="DS18" s="1">
        <v>-6.6238516286801197E-4</v>
      </c>
      <c r="DT18" s="4">
        <v>6.0598274581157803E-2</v>
      </c>
      <c r="DU18" s="1">
        <v>1.2740843412852899E-2</v>
      </c>
      <c r="DV18" s="4">
        <v>-1.7004304837077099E-3</v>
      </c>
      <c r="DW18" s="1">
        <v>3.7605708944257799E-3</v>
      </c>
      <c r="DX18" s="4">
        <v>-0.155967932669037</v>
      </c>
      <c r="DY18" s="1">
        <v>-0.155254721000225</v>
      </c>
      <c r="DZ18" s="4">
        <v>-8.0889513878280792E-3</v>
      </c>
      <c r="EA18" s="1">
        <v>-1.1060658128569101E-2</v>
      </c>
      <c r="EB18" s="4">
        <v>-4.5702577038646802E-2</v>
      </c>
      <c r="EC18" s="1">
        <v>-4.3122206335784501E-2</v>
      </c>
      <c r="ED18" s="4">
        <v>-7.3054621195838302E-3</v>
      </c>
      <c r="EE18" s="1">
        <v>-5.10366829335981E-3</v>
      </c>
      <c r="EF18" s="4">
        <v>105.70339092329201</v>
      </c>
      <c r="EG18" s="1">
        <v>114.343906909244</v>
      </c>
      <c r="EH18" s="4">
        <v>105.144917184405</v>
      </c>
    </row>
    <row r="19" spans="1:138" x14ac:dyDescent="0.25">
      <c r="A19" s="3"/>
      <c r="B19" s="3" t="b">
        <v>0</v>
      </c>
      <c r="C19" s="3" t="s">
        <v>39</v>
      </c>
      <c r="D19" s="3" t="s">
        <v>56</v>
      </c>
      <c r="E19" s="1">
        <v>-0.17449636676730701</v>
      </c>
      <c r="F19" s="4">
        <v>-3.6063136879183702E-3</v>
      </c>
      <c r="G19" s="1">
        <v>1.0230965492337599E-2</v>
      </c>
      <c r="H19" s="4">
        <v>0</v>
      </c>
      <c r="I19" s="1">
        <v>-5.6534302217855004</v>
      </c>
      <c r="J19" s="4">
        <v>-6.3604813081596001</v>
      </c>
      <c r="K19" s="1"/>
      <c r="L19" s="4">
        <v>14928.313045290201</v>
      </c>
      <c r="M19" s="1">
        <v>-21.0413720601553</v>
      </c>
      <c r="N19" s="4">
        <v>-25.750194642146699</v>
      </c>
      <c r="O19" s="1">
        <v>-1.2955134731131299</v>
      </c>
      <c r="P19" s="4">
        <v>-0.782877077498083</v>
      </c>
      <c r="Q19" s="1">
        <v>562.74737887400704</v>
      </c>
      <c r="R19" s="4">
        <v>-508.910246446249</v>
      </c>
      <c r="S19" s="1">
        <v>-4.1561808686051798</v>
      </c>
      <c r="T19" s="4">
        <v>-23.352099675995699</v>
      </c>
      <c r="U19" s="1"/>
      <c r="V19" s="4">
        <v>29972.0482499502</v>
      </c>
      <c r="W19" s="1">
        <v>-62952.048870201703</v>
      </c>
      <c r="X19" s="4">
        <v>36110.128684956202</v>
      </c>
      <c r="Y19" s="1">
        <v>-38664.4074637597</v>
      </c>
      <c r="Z19" s="4">
        <v>43574.215656134998</v>
      </c>
      <c r="AA19" s="1">
        <v>-42074.660124293601</v>
      </c>
      <c r="AB19" s="4">
        <v>-3.09668937820737E-2</v>
      </c>
      <c r="AC19" s="1">
        <v>-7.1298973192604406E-2</v>
      </c>
      <c r="AD19" s="4">
        <v>-2.33299800029079E-2</v>
      </c>
      <c r="AE19" s="1">
        <v>4.9963664995823401E-2</v>
      </c>
      <c r="AF19" s="4">
        <v>-13.554680778397399</v>
      </c>
      <c r="AG19" s="1">
        <v>-0.14466671961510499</v>
      </c>
      <c r="AH19" s="4">
        <v>-0.70663039516457105</v>
      </c>
      <c r="AI19" s="1">
        <v>-0.21903500425306899</v>
      </c>
      <c r="AJ19" s="4">
        <v>-5.0941656300199797E-2</v>
      </c>
      <c r="AK19" s="1">
        <v>2.0141490807794502E-3</v>
      </c>
      <c r="AL19" s="4">
        <v>-9.4084544456453507</v>
      </c>
      <c r="AM19" s="1">
        <v>-5.70723106468024</v>
      </c>
      <c r="AN19" s="4">
        <v>-5.8208653795864196</v>
      </c>
      <c r="AO19" s="1">
        <v>-0.20800639662888601</v>
      </c>
      <c r="AP19" s="4">
        <v>6.4105446598812996E-3</v>
      </c>
      <c r="AQ19" s="1">
        <v>-2.0891654871251499</v>
      </c>
      <c r="AR19" s="4">
        <v>0.30317867382300301</v>
      </c>
      <c r="AS19" s="1">
        <v>-4.3864287083620503</v>
      </c>
      <c r="AT19" s="4">
        <v>-0.13884674497496999</v>
      </c>
      <c r="AU19" s="1">
        <v>0.53473591432943601</v>
      </c>
      <c r="AV19" s="4">
        <v>0.42960005971251303</v>
      </c>
      <c r="AW19" s="1">
        <v>-0.125138709460894</v>
      </c>
      <c r="AX19" s="4">
        <v>-2.7626873491391198E-4</v>
      </c>
      <c r="AY19" s="1">
        <v>-2.3138757445170501</v>
      </c>
      <c r="AZ19" s="4">
        <v>-6.1432780784545997E-2</v>
      </c>
      <c r="BA19" s="1">
        <v>-17.639774136897501</v>
      </c>
      <c r="BB19" s="4">
        <v>-1.6568225382594101E-2</v>
      </c>
      <c r="BC19" s="1">
        <v>-96.937508168213697</v>
      </c>
      <c r="BD19" s="4">
        <v>-1.16020076997926</v>
      </c>
      <c r="BE19" s="1">
        <v>5.6250686727102497E-2</v>
      </c>
      <c r="BF19" s="4">
        <v>-3.8330588959655201E-2</v>
      </c>
      <c r="BG19" s="1">
        <v>-1.66129429346072</v>
      </c>
      <c r="BH19" s="4">
        <v>-4.1079984273702301</v>
      </c>
      <c r="BI19" s="1">
        <v>-4.0764814906772902</v>
      </c>
      <c r="BJ19" s="4">
        <v>-11.5582353502753</v>
      </c>
      <c r="BK19" s="1">
        <v>-11.617940770188399</v>
      </c>
      <c r="BL19" s="4">
        <v>-1.93070373769057</v>
      </c>
      <c r="BM19" s="1">
        <v>-1.98564075066998</v>
      </c>
      <c r="BN19" s="4">
        <v>-4.8795304420642699E-2</v>
      </c>
      <c r="BO19" s="1">
        <v>-5.1979299057183598E-2</v>
      </c>
      <c r="BP19" s="4">
        <v>8.58568751776689E-3</v>
      </c>
      <c r="BQ19" s="1">
        <v>9.1552674054883598E-3</v>
      </c>
      <c r="BR19" s="4">
        <v>-7.7613610774561297E-3</v>
      </c>
      <c r="BS19" s="1">
        <v>3.6403955060633E-3</v>
      </c>
      <c r="BT19" s="4">
        <v>-1.34679519597072E-2</v>
      </c>
      <c r="BU19" s="1">
        <v>-1.48748607406593E-2</v>
      </c>
      <c r="BV19" s="4">
        <v>-6.1296644858703101E-3</v>
      </c>
      <c r="BW19" s="1">
        <v>-9.6753628194225106E-3</v>
      </c>
      <c r="BX19" s="4">
        <v>5.1001397989804496E-3</v>
      </c>
      <c r="BY19" s="1">
        <v>5.4813427043255503E-3</v>
      </c>
      <c r="BZ19" s="4">
        <v>-6.8785414636106795E-2</v>
      </c>
      <c r="CA19" s="1">
        <v>-4.6878210662403698E-2</v>
      </c>
      <c r="CB19" s="4">
        <v>-0.48407224711340602</v>
      </c>
      <c r="CC19" s="1">
        <v>-0.54965509983320204</v>
      </c>
      <c r="CD19" s="4">
        <v>-3.8184084186768702E-3</v>
      </c>
      <c r="CE19" s="1">
        <v>1.81405909109831E-2</v>
      </c>
      <c r="CF19" s="4">
        <v>-1.31653003044236E-2</v>
      </c>
      <c r="CG19" s="1">
        <v>-1.336939176909E-2</v>
      </c>
      <c r="CH19" s="4">
        <v>-0.43701898752874602</v>
      </c>
      <c r="CI19" s="1">
        <v>-0.43085686789236399</v>
      </c>
      <c r="CJ19" s="4">
        <v>4.6870803845273402E-4</v>
      </c>
      <c r="CK19" s="1">
        <v>1.3733246441904501E-3</v>
      </c>
      <c r="CL19" s="4">
        <v>-0.17095861127383699</v>
      </c>
      <c r="CM19" s="1">
        <v>-0.16399524660530301</v>
      </c>
      <c r="CN19" s="4">
        <v>6.9631223494465901E-3</v>
      </c>
      <c r="CO19" s="1">
        <v>8.1154975254823705E-3</v>
      </c>
      <c r="CP19" s="4">
        <v>1.1857227458312301E-3</v>
      </c>
      <c r="CQ19" s="1">
        <v>1.90978562629064E-3</v>
      </c>
      <c r="CR19" s="4">
        <v>3.47199015147346E-3</v>
      </c>
      <c r="CS19" s="1">
        <v>5.02094390194548E-3</v>
      </c>
      <c r="CT19" s="4">
        <v>-0.147551986350306</v>
      </c>
      <c r="CU19" s="1">
        <v>-0.13964988110854901</v>
      </c>
      <c r="CV19" s="4">
        <v>3.6300481940166099E-4</v>
      </c>
      <c r="CW19" s="1">
        <v>-1.29354295552568E-3</v>
      </c>
      <c r="CX19" s="4">
        <v>-2.7052709508981498E-3</v>
      </c>
      <c r="CY19" s="1">
        <v>-2.6765920028444501E-3</v>
      </c>
      <c r="CZ19" s="4">
        <v>-5.5776122511586798E-3</v>
      </c>
      <c r="DA19" s="1">
        <v>-6.9390773871103803E-3</v>
      </c>
      <c r="DB19" s="4">
        <v>-1.93893906939102E-3</v>
      </c>
      <c r="DC19" s="1">
        <v>-2.8132941013104501E-3</v>
      </c>
      <c r="DD19" s="4">
        <v>-3.1217186958041299E-3</v>
      </c>
      <c r="DE19" s="1">
        <v>-3.40284761296793E-3</v>
      </c>
      <c r="DF19" s="4">
        <v>-8.1682492705300105E-3</v>
      </c>
      <c r="DG19" s="1">
        <v>-7.0932000657807802E-3</v>
      </c>
      <c r="DH19" s="4">
        <v>-1.1635600669195599E-2</v>
      </c>
      <c r="DI19" s="1">
        <v>-1.31003449466766E-2</v>
      </c>
      <c r="DJ19" s="4">
        <v>-1.2111160157573801E-2</v>
      </c>
      <c r="DK19" s="1">
        <v>-1.0770514921063399E-2</v>
      </c>
      <c r="DL19" s="4">
        <v>-8.8438811199327196E-3</v>
      </c>
      <c r="DM19" s="1">
        <v>-9.5810258634057704E-3</v>
      </c>
      <c r="DN19" s="4">
        <v>-1.4327615115688599E-2</v>
      </c>
      <c r="DO19" s="1">
        <v>-4.79909341248222E-4</v>
      </c>
      <c r="DP19" s="4">
        <v>-0.43267200299000602</v>
      </c>
      <c r="DQ19" s="1">
        <v>-0.50464140047828798</v>
      </c>
      <c r="DR19" s="4">
        <v>-7.7279574753945704E-4</v>
      </c>
      <c r="DS19" s="1">
        <v>-9.6887944653891301E-4</v>
      </c>
      <c r="DT19" s="4">
        <v>5.7543590588745801E-2</v>
      </c>
      <c r="DU19" s="1">
        <v>8.9886059992037304E-2</v>
      </c>
      <c r="DV19" s="4">
        <v>-3.2638119731095302E-3</v>
      </c>
      <c r="DW19" s="1">
        <v>2.0822406573141301E-4</v>
      </c>
      <c r="DX19" s="4">
        <v>-0.154089060693649</v>
      </c>
      <c r="DY19" s="1">
        <v>-0.15146213140647299</v>
      </c>
      <c r="DZ19" s="4">
        <v>-8.29236293845214E-3</v>
      </c>
      <c r="EA19" s="1">
        <v>-1.14639980255442E-2</v>
      </c>
      <c r="EB19" s="4">
        <v>9.7325948668314892E-3</v>
      </c>
      <c r="EC19" s="1">
        <v>9.8268820182815502E-3</v>
      </c>
      <c r="ED19" s="4">
        <v>3.8223989974745299E-3</v>
      </c>
      <c r="EE19" s="1">
        <v>3.90333348626304E-3</v>
      </c>
      <c r="EF19" s="4">
        <v>104.561423044374</v>
      </c>
      <c r="EG19" s="1">
        <v>119.895832032621</v>
      </c>
      <c r="EH19" s="4">
        <v>104.99783446440399</v>
      </c>
    </row>
    <row r="20" spans="1:138" x14ac:dyDescent="0.25">
      <c r="A20" s="3"/>
      <c r="B20" s="3" t="b">
        <v>0</v>
      </c>
      <c r="C20" s="3" t="s">
        <v>81</v>
      </c>
      <c r="D20" s="3"/>
      <c r="E20" s="1">
        <v>-2.0850791612647301E-2</v>
      </c>
      <c r="F20" s="4">
        <v>9.2444119258977997E-2</v>
      </c>
      <c r="G20" s="1">
        <v>1.5501451294992001E-2</v>
      </c>
      <c r="H20" s="4">
        <v>0</v>
      </c>
      <c r="I20" s="1">
        <v>-0.65478605453494798</v>
      </c>
      <c r="J20" s="4">
        <v>-0.80649071185013799</v>
      </c>
      <c r="K20" s="1" t="s">
        <v>138</v>
      </c>
      <c r="L20" s="4">
        <v>1502.0690730177</v>
      </c>
      <c r="M20" s="1">
        <v>-9.7394882056739203</v>
      </c>
      <c r="N20" s="4">
        <v>-10.5213378029732</v>
      </c>
      <c r="O20" s="1">
        <v>-1.9481955702006299</v>
      </c>
      <c r="P20" s="4">
        <v>-1.43772938814469</v>
      </c>
      <c r="Q20" s="1">
        <v>-23.613529449880399</v>
      </c>
      <c r="R20" s="4">
        <v>-149.91997930543801</v>
      </c>
      <c r="S20" s="1">
        <v>-2.4112126395549698</v>
      </c>
      <c r="T20" s="4">
        <v>-5.7054656869469103</v>
      </c>
      <c r="U20" s="1" t="s">
        <v>138</v>
      </c>
      <c r="V20" s="4">
        <v>2182.7119983890502</v>
      </c>
      <c r="W20" s="1">
        <v>734.68170083696498</v>
      </c>
      <c r="X20" s="4">
        <v>2596.9857827062901</v>
      </c>
      <c r="Y20" s="1">
        <v>-2096.5862084754299</v>
      </c>
      <c r="Z20" s="4">
        <v>2940.2495347877898</v>
      </c>
      <c r="AA20" s="1">
        <v>-2280.44222981747</v>
      </c>
      <c r="AB20" s="4">
        <v>-0.100459057097597</v>
      </c>
      <c r="AC20" s="1">
        <v>-0.12038668148599301</v>
      </c>
      <c r="AD20" s="4">
        <v>-3.6923234602324301E-2</v>
      </c>
      <c r="AE20" s="1">
        <v>2.2611663539981001E-2</v>
      </c>
      <c r="AF20" s="4">
        <v>-1.5419114654183299</v>
      </c>
      <c r="AG20" s="1">
        <v>-2.6746375549030602E-2</v>
      </c>
      <c r="AH20" s="4">
        <v>-0.25940283935269698</v>
      </c>
      <c r="AI20" s="1">
        <v>-0.220020794544492</v>
      </c>
      <c r="AJ20" s="4">
        <v>-5.0685352537659399E-2</v>
      </c>
      <c r="AK20" s="1">
        <v>-6.9908032462072195E-2</v>
      </c>
      <c r="AL20" s="4">
        <v>-9.2136735358177599</v>
      </c>
      <c r="AM20" s="1">
        <v>-5.6724709459027203</v>
      </c>
      <c r="AN20" s="4">
        <v>-5.8100103079411101</v>
      </c>
      <c r="AO20" s="1">
        <v>-2.39393473209124E-3</v>
      </c>
      <c r="AP20" s="4">
        <v>5.1988346934229502E-4</v>
      </c>
      <c r="AQ20" s="1">
        <v>-0.243875120080255</v>
      </c>
      <c r="AR20" s="4">
        <v>8.2944290595097399E-3</v>
      </c>
      <c r="AS20" s="1">
        <v>0.15971299998833499</v>
      </c>
      <c r="AT20" s="4">
        <v>-7.9998990286392804E-2</v>
      </c>
      <c r="AU20" s="1">
        <v>0.11699488965414299</v>
      </c>
      <c r="AV20" s="4">
        <v>0.16672949863035799</v>
      </c>
      <c r="AW20" s="1">
        <v>-9.8433780266738505E-3</v>
      </c>
      <c r="AX20" s="4">
        <v>3.43997727702503E-3</v>
      </c>
      <c r="AY20" s="1">
        <v>-0.636352121491643</v>
      </c>
      <c r="AZ20" s="4">
        <v>-4.0482841958427898E-2</v>
      </c>
      <c r="BA20" s="1">
        <v>-2.05059161153391</v>
      </c>
      <c r="BB20" s="4">
        <v>1.32879020410253E-2</v>
      </c>
      <c r="BC20" s="1">
        <v>-10.5451730041652</v>
      </c>
      <c r="BD20" s="4">
        <v>0.89106994482466895</v>
      </c>
      <c r="BE20" s="1">
        <v>-7.4685575996537804E-3</v>
      </c>
      <c r="BF20" s="4">
        <v>1.25691012877839E-2</v>
      </c>
      <c r="BG20" s="1">
        <v>-0.35972263526223902</v>
      </c>
      <c r="BH20" s="4">
        <v>-0.22854211494163501</v>
      </c>
      <c r="BI20" s="1">
        <v>-0.15184648203207701</v>
      </c>
      <c r="BJ20" s="4">
        <v>-0.58053927421461404</v>
      </c>
      <c r="BK20" s="1">
        <v>-0.35419258805439202</v>
      </c>
      <c r="BL20" s="4">
        <v>-2.0144100301178098</v>
      </c>
      <c r="BM20" s="1">
        <v>-2.08155122296664</v>
      </c>
      <c r="BN20" s="4">
        <v>-2.3773302174790099E-2</v>
      </c>
      <c r="BO20" s="1">
        <v>-2.4947507473569899E-2</v>
      </c>
      <c r="BP20" s="4">
        <v>2.21588435368297E-2</v>
      </c>
      <c r="BQ20" s="1">
        <v>2.2407770285091898E-2</v>
      </c>
      <c r="BR20" s="4">
        <v>8.5197206891592207E-3</v>
      </c>
      <c r="BS20" s="1">
        <v>7.0887738232359903E-3</v>
      </c>
      <c r="BT20" s="4">
        <v>1.1075175794626701E-2</v>
      </c>
      <c r="BU20" s="1">
        <v>6.2128681202002897E-3</v>
      </c>
      <c r="BV20" s="4">
        <v>-6.0764832559410595E-4</v>
      </c>
      <c r="BW20" s="1">
        <v>-1.64531818031524E-3</v>
      </c>
      <c r="BX20" s="4">
        <v>3.28998652686993E-3</v>
      </c>
      <c r="BY20" s="1">
        <v>5.2987915399643802E-3</v>
      </c>
      <c r="BZ20" s="4">
        <v>7.4943748685922601E-2</v>
      </c>
      <c r="CA20" s="1">
        <v>9.2630716768276694E-2</v>
      </c>
      <c r="CB20" s="4">
        <v>-0.120638723036836</v>
      </c>
      <c r="CC20" s="1">
        <v>-0.15596327755623801</v>
      </c>
      <c r="CD20" s="4">
        <v>6.9545778298643196E-3</v>
      </c>
      <c r="CE20" s="1">
        <v>0</v>
      </c>
      <c r="CF20" s="4">
        <v>-2.0412967854232199E-2</v>
      </c>
      <c r="CG20" s="1">
        <v>-2.2146200968778701E-2</v>
      </c>
      <c r="CH20" s="4">
        <v>-9.4908902596448103E-2</v>
      </c>
      <c r="CI20" s="1">
        <v>-8.6131223739020102E-2</v>
      </c>
      <c r="CJ20" s="4">
        <v>-2.8662680473162498E-3</v>
      </c>
      <c r="CK20" s="1">
        <v>1.3532331037388899E-4</v>
      </c>
      <c r="CL20" s="4">
        <v>-0.19709639371663601</v>
      </c>
      <c r="CM20" s="1">
        <v>-0.19855719370862299</v>
      </c>
      <c r="CN20" s="4">
        <v>-4.3916371123231502E-3</v>
      </c>
      <c r="CO20" s="1">
        <v>-2.34527221093011E-3</v>
      </c>
      <c r="CP20" s="4">
        <v>-4.2094826800653804E-3</v>
      </c>
      <c r="CQ20" s="1">
        <v>-7.3790104899634197E-3</v>
      </c>
      <c r="CR20" s="4">
        <v>-4.6691638460934198E-3</v>
      </c>
      <c r="CS20" s="1">
        <v>-6.2636587446261204E-3</v>
      </c>
      <c r="CT20" s="4">
        <v>-3.95115686659694E-3</v>
      </c>
      <c r="CU20" s="1">
        <v>1.88290971523362E-3</v>
      </c>
      <c r="CV20" s="4">
        <v>-2.6223269482260102E-3</v>
      </c>
      <c r="CW20" s="1">
        <v>-4.0681000315978596E-3</v>
      </c>
      <c r="CX20" s="4">
        <v>-1.2105821936616201E-2</v>
      </c>
      <c r="CY20" s="1">
        <v>-1.25144925867596E-2</v>
      </c>
      <c r="CZ20" s="4">
        <v>-1.55021937495094E-2</v>
      </c>
      <c r="DA20" s="1">
        <v>-1.45993929779257E-2</v>
      </c>
      <c r="DB20" s="4">
        <v>-4.6464172712570402E-3</v>
      </c>
      <c r="DC20" s="1">
        <v>-5.7156719966888802E-3</v>
      </c>
      <c r="DD20" s="4">
        <v>-6.6939092352497802E-3</v>
      </c>
      <c r="DE20" s="1">
        <v>-5.3901874497653303E-3</v>
      </c>
      <c r="DF20" s="4">
        <v>-1.05663443923935E-2</v>
      </c>
      <c r="DG20" s="1">
        <v>-1.03625746555388E-2</v>
      </c>
      <c r="DH20" s="4">
        <v>-1.4454062238248E-2</v>
      </c>
      <c r="DI20" s="1">
        <v>-1.7019138554022699E-2</v>
      </c>
      <c r="DJ20" s="4">
        <v>-1.44475087247685E-2</v>
      </c>
      <c r="DK20" s="1">
        <v>-1.2896944674002601E-2</v>
      </c>
      <c r="DL20" s="4">
        <v>-2.2161698401723501E-3</v>
      </c>
      <c r="DM20" s="1">
        <v>-2.5954588636954699E-3</v>
      </c>
      <c r="DN20" s="4">
        <v>-1.0942970926265E-2</v>
      </c>
      <c r="DO20" s="1">
        <v>4.9418660813633697E-3</v>
      </c>
      <c r="DP20" s="4">
        <v>-3.7335551224051397E-2</v>
      </c>
      <c r="DQ20" s="1">
        <v>-4.7839729519134802E-2</v>
      </c>
      <c r="DR20" s="4">
        <v>1.7819706053759099E-3</v>
      </c>
      <c r="DS20" s="1">
        <v>2.3637102199822401E-3</v>
      </c>
      <c r="DT20" s="4">
        <v>9.3873066438316902E-2</v>
      </c>
      <c r="DU20" s="1">
        <v>7.0657072602292495E-2</v>
      </c>
      <c r="DV20" s="4">
        <v>4.1017661950073798E-3</v>
      </c>
      <c r="DW20" s="1">
        <v>5.2558090937625803E-3</v>
      </c>
      <c r="DX20" s="4">
        <v>2.5096047422866599E-2</v>
      </c>
      <c r="DY20" s="1">
        <v>3.1923603276615101E-2</v>
      </c>
      <c r="DZ20" s="4">
        <v>5.4642017013466996E-3</v>
      </c>
      <c r="EA20" s="1">
        <v>2.6049583131421E-3</v>
      </c>
      <c r="EB20" s="4">
        <v>-4.8432279625427399E-2</v>
      </c>
      <c r="EC20" s="1">
        <v>-4.6346522602588598E-2</v>
      </c>
      <c r="ED20" s="4">
        <v>-9.3085268576332605E-3</v>
      </c>
      <c r="EE20" s="1">
        <v>-7.3164517349509203E-3</v>
      </c>
      <c r="EF20" s="4">
        <v>97.279285813766606</v>
      </c>
      <c r="EG20" s="1">
        <v>89.898634633767998</v>
      </c>
      <c r="EH20" s="4">
        <v>94.3773713020055</v>
      </c>
    </row>
    <row r="21" spans="1:138" x14ac:dyDescent="0.25">
      <c r="A21" s="3"/>
      <c r="B21" s="3" t="b">
        <v>0</v>
      </c>
      <c r="C21" s="3" t="s">
        <v>81</v>
      </c>
      <c r="D21" s="3"/>
      <c r="E21" s="1">
        <v>-2.3796845567218498E-2</v>
      </c>
      <c r="F21" s="4">
        <v>0.27454005924312702</v>
      </c>
      <c r="G21" s="1">
        <v>4.1683422865273004E-3</v>
      </c>
      <c r="H21" s="4">
        <v>0</v>
      </c>
      <c r="I21" s="1">
        <v>-0.66462759282717498</v>
      </c>
      <c r="J21" s="4">
        <v>-1.84990910247209</v>
      </c>
      <c r="K21" s="1" t="s">
        <v>138</v>
      </c>
      <c r="L21" s="4">
        <v>1414.2032869259101</v>
      </c>
      <c r="M21" s="1">
        <v>-9.6105374135628505</v>
      </c>
      <c r="N21" s="4">
        <v>-11.153470342913799</v>
      </c>
      <c r="O21" s="1">
        <v>-1.8847336384500899</v>
      </c>
      <c r="P21" s="4">
        <v>-1.2276812055739501</v>
      </c>
      <c r="Q21" s="1">
        <v>-28.9292771584254</v>
      </c>
      <c r="R21" s="4">
        <v>-157.63138929772899</v>
      </c>
      <c r="S21" s="1">
        <v>-2.2143395989974102</v>
      </c>
      <c r="T21" s="4">
        <v>-15.695779533733999</v>
      </c>
      <c r="U21" s="1" t="s">
        <v>138</v>
      </c>
      <c r="V21" s="4">
        <v>1966.2444220821101</v>
      </c>
      <c r="W21" s="1">
        <v>-5231.2331002518404</v>
      </c>
      <c r="X21" s="4">
        <v>2530.96264243934</v>
      </c>
      <c r="Y21" s="1">
        <v>-1908.41347760043</v>
      </c>
      <c r="Z21" s="4">
        <v>2834.3066870385501</v>
      </c>
      <c r="AA21" s="1">
        <v>-1799.94955727923</v>
      </c>
      <c r="AB21" s="4">
        <v>-9.8909783864117806E-2</v>
      </c>
      <c r="AC21" s="1">
        <v>-0.11495231046583899</v>
      </c>
      <c r="AD21" s="4">
        <v>-6.9822303785437301E-2</v>
      </c>
      <c r="AE21" s="1">
        <v>-3.4826568142776897E-2</v>
      </c>
      <c r="AF21" s="4">
        <v>-1.4851081821155399E-2</v>
      </c>
      <c r="AG21" s="1">
        <v>-1.94849935566252E-2</v>
      </c>
      <c r="AH21" s="4">
        <v>-0.21571803468366199</v>
      </c>
      <c r="AI21" s="1">
        <v>-0.22860980080454499</v>
      </c>
      <c r="AJ21" s="4">
        <v>-4.3348896961936799E-2</v>
      </c>
      <c r="AK21" s="1">
        <v>-7.55073163963981E-2</v>
      </c>
      <c r="AL21" s="4">
        <v>-8.4872907680924694</v>
      </c>
      <c r="AM21" s="1">
        <v>-5.7860201328714904</v>
      </c>
      <c r="AN21" s="4">
        <v>-5.8114740519224402</v>
      </c>
      <c r="AO21" s="1">
        <v>-2.4838430039492401E-3</v>
      </c>
      <c r="AP21" s="4">
        <v>-1.1501332838029399E-3</v>
      </c>
      <c r="AQ21" s="1">
        <v>-0.22178186318151399</v>
      </c>
      <c r="AR21" s="4">
        <v>3.2490696251152897E-2</v>
      </c>
      <c r="AS21" s="1">
        <v>-5.3597045166167999E-2</v>
      </c>
      <c r="AT21" s="4">
        <v>-8.6430666576927703E-2</v>
      </c>
      <c r="AU21" s="1">
        <v>0.12465596904059199</v>
      </c>
      <c r="AV21" s="4">
        <v>0.16489885687943301</v>
      </c>
      <c r="AW21" s="1">
        <v>8.1448612614490792E-3</v>
      </c>
      <c r="AX21" s="4">
        <v>-2.7027916209340901E-3</v>
      </c>
      <c r="AY21" s="1">
        <v>-0.29551376921543498</v>
      </c>
      <c r="AZ21" s="4">
        <v>-1.7894911320206899E-2</v>
      </c>
      <c r="BA21" s="1">
        <v>-0.87488143134431295</v>
      </c>
      <c r="BB21" s="4">
        <v>-1.9398718928552701E-3</v>
      </c>
      <c r="BC21" s="1">
        <v>-4.0097524863952501</v>
      </c>
      <c r="BD21" s="4">
        <v>0.852824399997266</v>
      </c>
      <c r="BE21" s="1">
        <v>7.70008988862457E-3</v>
      </c>
      <c r="BF21" s="4">
        <v>1.71960848648786E-2</v>
      </c>
      <c r="BG21" s="1">
        <v>-0.30229307911844699</v>
      </c>
      <c r="BH21" s="4">
        <v>-0.26484953007713502</v>
      </c>
      <c r="BI21" s="1">
        <v>-6.05467747555418E-2</v>
      </c>
      <c r="BJ21" s="4">
        <v>-0.616237667470388</v>
      </c>
      <c r="BK21" s="1">
        <v>-0.316665599959499</v>
      </c>
      <c r="BL21" s="4">
        <v>-2.0139657251955101</v>
      </c>
      <c r="BM21" s="1">
        <v>-2.07416814695106</v>
      </c>
      <c r="BN21" s="4">
        <v>-2.4380563907134702E-2</v>
      </c>
      <c r="BO21" s="1">
        <v>-1.6099700570881701E-2</v>
      </c>
      <c r="BP21" s="4">
        <v>2.12550208364717E-2</v>
      </c>
      <c r="BQ21" s="1">
        <v>2.4228615087696401E-2</v>
      </c>
      <c r="BR21" s="4">
        <v>1.3145440646598399E-2</v>
      </c>
      <c r="BS21" s="1">
        <v>1.08740536762895E-2</v>
      </c>
      <c r="BT21" s="4">
        <v>-1.0847943574293E-3</v>
      </c>
      <c r="BU21" s="1">
        <v>-2.3185210419422999E-3</v>
      </c>
      <c r="BV21" s="4">
        <v>-2.3026275616858899E-4</v>
      </c>
      <c r="BW21" s="1">
        <v>-4.8991919434027403E-3</v>
      </c>
      <c r="BX21" s="4">
        <v>-3.3128030464190899E-3</v>
      </c>
      <c r="BY21" s="1">
        <v>1.2111417119137699E-3</v>
      </c>
      <c r="BZ21" s="4">
        <v>6.8971857501356398E-2</v>
      </c>
      <c r="CA21" s="1">
        <v>7.9545516663719396E-2</v>
      </c>
      <c r="CB21" s="4">
        <v>-0.14395262667311501</v>
      </c>
      <c r="CC21" s="1">
        <v>-0.20432645257247301</v>
      </c>
      <c r="CD21" s="4">
        <v>1.8904714433666599E-3</v>
      </c>
      <c r="CE21" s="1">
        <v>4.1688722523715901E-2</v>
      </c>
      <c r="CF21" s="4">
        <v>-1.9001468124347099E-2</v>
      </c>
      <c r="CG21" s="1">
        <v>-2.1703399194936399E-2</v>
      </c>
      <c r="CH21" s="4">
        <v>-8.13368980335685E-2</v>
      </c>
      <c r="CI21" s="1">
        <v>-7.5623512466673204E-2</v>
      </c>
      <c r="CJ21" s="4">
        <v>-3.5483148130753999E-3</v>
      </c>
      <c r="CK21" s="1">
        <v>-2.89133439365202E-3</v>
      </c>
      <c r="CL21" s="4">
        <v>-0.19854105522863799</v>
      </c>
      <c r="CM21" s="1">
        <v>-0.19993615860246899</v>
      </c>
      <c r="CN21" s="4">
        <v>-4.0167396447007798E-3</v>
      </c>
      <c r="CO21" s="1">
        <v>-2.3098314132455398E-3</v>
      </c>
      <c r="CP21" s="4">
        <v>-3.9018408461978702E-3</v>
      </c>
      <c r="CQ21" s="1">
        <v>-7.6526024308161099E-3</v>
      </c>
      <c r="CR21" s="4">
        <v>-6.1268541035832897E-3</v>
      </c>
      <c r="CS21" s="1">
        <v>-6.9369874928992504E-3</v>
      </c>
      <c r="CT21" s="4">
        <v>-1.02578884456841E-2</v>
      </c>
      <c r="CU21" s="1">
        <v>1.20639498960112E-3</v>
      </c>
      <c r="CV21" s="4">
        <v>-2.6598112621589402E-3</v>
      </c>
      <c r="CW21" s="1">
        <v>-4.8754269212101303E-3</v>
      </c>
      <c r="CX21" s="4">
        <v>-1.28128033177232E-2</v>
      </c>
      <c r="CY21" s="1">
        <v>-1.18488189562899E-2</v>
      </c>
      <c r="CZ21" s="4">
        <v>-1.4502146231856101E-2</v>
      </c>
      <c r="DA21" s="1">
        <v>-1.4043062659105101E-2</v>
      </c>
      <c r="DB21" s="4">
        <v>-5.3393783053747E-3</v>
      </c>
      <c r="DC21" s="1">
        <v>-5.1001053460545303E-3</v>
      </c>
      <c r="DD21" s="4">
        <v>-6.1648326997866898E-3</v>
      </c>
      <c r="DE21" s="1">
        <v>-5.3392600763377497E-3</v>
      </c>
      <c r="DF21" s="4">
        <v>-1.09715199026343E-2</v>
      </c>
      <c r="DG21" s="1">
        <v>-1.0473311784003301E-2</v>
      </c>
      <c r="DH21" s="4">
        <v>-1.50885347462116E-2</v>
      </c>
      <c r="DI21" s="1">
        <v>-1.6812811939324799E-2</v>
      </c>
      <c r="DJ21" s="4">
        <v>-1.51074829959175E-2</v>
      </c>
      <c r="DK21" s="1">
        <v>-1.3683742987713699E-2</v>
      </c>
      <c r="DL21" s="4">
        <v>-2.8965713960423401E-3</v>
      </c>
      <c r="DM21" s="1">
        <v>-3.04271543846844E-3</v>
      </c>
      <c r="DN21" s="4">
        <v>-8.4630281670627205E-3</v>
      </c>
      <c r="DO21" s="1">
        <v>6.6540017756649399E-3</v>
      </c>
      <c r="DP21" s="4">
        <v>-8.5974049587858696E-3</v>
      </c>
      <c r="DQ21" s="1">
        <v>-4.3439446081652601E-2</v>
      </c>
      <c r="DR21" s="4">
        <v>1.5113206914997401E-3</v>
      </c>
      <c r="DS21" s="1">
        <v>1.3085490390872001E-3</v>
      </c>
      <c r="DT21" s="4">
        <v>2.5294976165180401E-2</v>
      </c>
      <c r="DU21" s="1">
        <v>1.61820085914113E-2</v>
      </c>
      <c r="DV21" s="4">
        <v>4.3906593063016896E-3</v>
      </c>
      <c r="DW21" s="1">
        <v>6.38776206323471E-3</v>
      </c>
      <c r="DX21" s="4">
        <v>1.6519385087924401E-2</v>
      </c>
      <c r="DY21" s="1">
        <v>3.6623168955308899E-2</v>
      </c>
      <c r="DZ21" s="4">
        <v>-7.1711947497828598E-4</v>
      </c>
      <c r="EA21" s="1">
        <v>-8.8024262583994296E-4</v>
      </c>
      <c r="EB21" s="4">
        <v>-5.2875485177771901E-2</v>
      </c>
      <c r="EC21" s="1">
        <v>-4.9968915820211499E-2</v>
      </c>
      <c r="ED21" s="4">
        <v>-9.2072228268727796E-3</v>
      </c>
      <c r="EE21" s="1">
        <v>-7.36141269491124E-3</v>
      </c>
      <c r="EF21" s="4">
        <v>96.8080074058051</v>
      </c>
      <c r="EG21" s="1">
        <v>99.229562169879202</v>
      </c>
      <c r="EH21" s="4">
        <v>92.394358480201205</v>
      </c>
    </row>
    <row r="22" spans="1:138" x14ac:dyDescent="0.25">
      <c r="A22" s="3"/>
      <c r="B22" s="3" t="b">
        <v>0</v>
      </c>
      <c r="C22" s="3" t="s">
        <v>116</v>
      </c>
      <c r="D22" s="3"/>
      <c r="E22" s="1">
        <v>10.9594227862755</v>
      </c>
      <c r="F22" s="4">
        <v>9.7447969120798597</v>
      </c>
      <c r="G22" s="1">
        <v>9.9996890875582007</v>
      </c>
      <c r="H22" s="4">
        <v>10.793013451372699</v>
      </c>
      <c r="I22" s="1">
        <v>15.113937795205301</v>
      </c>
      <c r="J22" s="4">
        <v>15.273172276348999</v>
      </c>
      <c r="K22" s="1" t="s">
        <v>138</v>
      </c>
      <c r="L22" s="4">
        <v>1152.7881329807601</v>
      </c>
      <c r="M22" s="1">
        <v>9.1902836598608904</v>
      </c>
      <c r="N22" s="4">
        <v>8.0925616759443493</v>
      </c>
      <c r="O22" s="1">
        <v>13.778591548894999</v>
      </c>
      <c r="P22" s="4">
        <v>14.2800639185932</v>
      </c>
      <c r="Q22" s="1">
        <v>14.1748939350889</v>
      </c>
      <c r="R22" s="4">
        <v>-52.057762373801097</v>
      </c>
      <c r="S22" s="1">
        <v>11.9993848460654</v>
      </c>
      <c r="T22" s="4">
        <v>9.0891258898397105</v>
      </c>
      <c r="U22" s="1" t="s">
        <v>138</v>
      </c>
      <c r="V22" s="4">
        <v>1305.4627997435</v>
      </c>
      <c r="W22" s="1">
        <v>-2299.0528157089898</v>
      </c>
      <c r="X22" s="4">
        <v>567.70055301951902</v>
      </c>
      <c r="Y22" s="1">
        <v>-557.85107320361999</v>
      </c>
      <c r="Z22" s="4">
        <v>383.31924282479599</v>
      </c>
      <c r="AA22" s="1">
        <v>-819.85280709359199</v>
      </c>
      <c r="AB22" s="4">
        <v>10.0225576167576</v>
      </c>
      <c r="AC22" s="1">
        <v>10.039276384055301</v>
      </c>
      <c r="AD22" s="4">
        <v>10.1925570032691</v>
      </c>
      <c r="AE22" s="1">
        <v>10.9911587114859</v>
      </c>
      <c r="AF22" s="4">
        <v>11.6442611296061</v>
      </c>
      <c r="AG22" s="1">
        <v>9.8987564568780702</v>
      </c>
      <c r="AH22" s="4">
        <v>9.9883100421562201</v>
      </c>
      <c r="AI22" s="1">
        <v>9.8899487876604795</v>
      </c>
      <c r="AJ22" s="4">
        <v>10.3179283030756</v>
      </c>
      <c r="AK22" s="1">
        <v>10.3186050570626</v>
      </c>
      <c r="AL22" s="4">
        <v>17.851867403717598</v>
      </c>
      <c r="AM22" s="1">
        <v>16.203477911631602</v>
      </c>
      <c r="AN22" s="4">
        <v>16.172131931155</v>
      </c>
      <c r="AO22" s="1">
        <v>10.1039675300854</v>
      </c>
      <c r="AP22" s="4">
        <v>10.085543803996099</v>
      </c>
      <c r="AQ22" s="1">
        <v>9.9971190254105604</v>
      </c>
      <c r="AR22" s="4">
        <v>9.8174488539259706</v>
      </c>
      <c r="AS22" s="1">
        <v>10.544322938353501</v>
      </c>
      <c r="AT22" s="4">
        <v>10.1361210372672</v>
      </c>
      <c r="AU22" s="1">
        <v>13.093418694333099</v>
      </c>
      <c r="AV22" s="4">
        <v>12.556773407404901</v>
      </c>
      <c r="AW22" s="1">
        <v>10.1740739784225</v>
      </c>
      <c r="AX22" s="4">
        <v>9.7700276752275492</v>
      </c>
      <c r="AY22" s="1">
        <v>10.0804596501641</v>
      </c>
      <c r="AZ22" s="4">
        <v>10.201632580782</v>
      </c>
      <c r="BA22" s="1">
        <v>10.615919462391</v>
      </c>
      <c r="BB22" s="4">
        <v>9.6170320477237503</v>
      </c>
      <c r="BC22" s="1">
        <v>12.6495213718246</v>
      </c>
      <c r="BD22" s="4">
        <v>11.745724656593101</v>
      </c>
      <c r="BE22" s="1">
        <v>10.147562650182</v>
      </c>
      <c r="BF22" s="4">
        <v>10.230560309561699</v>
      </c>
      <c r="BG22" s="1">
        <v>10.529614450696499</v>
      </c>
      <c r="BH22" s="4">
        <v>10.350397837867</v>
      </c>
      <c r="BI22" s="1">
        <v>10.2366747805481</v>
      </c>
      <c r="BJ22" s="4">
        <v>10.3355280693461</v>
      </c>
      <c r="BK22" s="1">
        <v>10.6212012288181</v>
      </c>
      <c r="BL22" s="4">
        <v>10.859371721042701</v>
      </c>
      <c r="BM22" s="1">
        <v>11.135577199882899</v>
      </c>
      <c r="BN22" s="4">
        <v>10.1708837436362</v>
      </c>
      <c r="BO22" s="1">
        <v>10.3779023334931</v>
      </c>
      <c r="BP22" s="4">
        <v>9.7457792197551605</v>
      </c>
      <c r="BQ22" s="1">
        <v>9.8729137730560694</v>
      </c>
      <c r="BR22" s="4">
        <v>10.0723930781127</v>
      </c>
      <c r="BS22" s="1">
        <v>10.144181443192601</v>
      </c>
      <c r="BT22" s="4">
        <v>10.354016989479399</v>
      </c>
      <c r="BU22" s="1">
        <v>10.363950673041799</v>
      </c>
      <c r="BV22" s="4">
        <v>10.410665213078399</v>
      </c>
      <c r="BW22" s="1">
        <v>10.1596406526547</v>
      </c>
      <c r="BX22" s="4">
        <v>10.2806917876122</v>
      </c>
      <c r="BY22" s="1">
        <v>10.4035911956188</v>
      </c>
      <c r="BZ22" s="4">
        <v>10.1183825131366</v>
      </c>
      <c r="CA22" s="1">
        <v>10.3263990681147</v>
      </c>
      <c r="CB22" s="4">
        <v>10.145977156129501</v>
      </c>
      <c r="CC22" s="1">
        <v>10.1831114778048</v>
      </c>
      <c r="CD22" s="4">
        <v>9.7787881977433599</v>
      </c>
      <c r="CE22" s="1">
        <v>10.263288614143701</v>
      </c>
      <c r="CF22" s="4">
        <v>10.2685869875768</v>
      </c>
      <c r="CG22" s="1">
        <v>10.1365230834977</v>
      </c>
      <c r="CH22" s="4">
        <v>10.368225276290101</v>
      </c>
      <c r="CI22" s="1">
        <v>10.372332245535899</v>
      </c>
      <c r="CJ22" s="4">
        <v>10.221072218964199</v>
      </c>
      <c r="CK22" s="1">
        <v>10.0868413809591</v>
      </c>
      <c r="CL22" s="4">
        <v>10.224942285727399</v>
      </c>
      <c r="CM22" s="1">
        <v>10.1885871407155</v>
      </c>
      <c r="CN22" s="4">
        <v>10.1570207363731</v>
      </c>
      <c r="CO22" s="1">
        <v>10.1328132989544</v>
      </c>
      <c r="CP22" s="4">
        <v>9.9696572306950006</v>
      </c>
      <c r="CQ22" s="1">
        <v>10.097945306089301</v>
      </c>
      <c r="CR22" s="4">
        <v>10.054594196675099</v>
      </c>
      <c r="CS22" s="1">
        <v>10.1135424347168</v>
      </c>
      <c r="CT22" s="4">
        <v>10.0547698895297</v>
      </c>
      <c r="CU22" s="1">
        <v>10.0060293253498</v>
      </c>
      <c r="CV22" s="4">
        <v>10.0125317533103</v>
      </c>
      <c r="CW22" s="1">
        <v>9.9317444379445199</v>
      </c>
      <c r="CX22" s="4">
        <v>10.181512813608601</v>
      </c>
      <c r="CY22" s="1">
        <v>9.9250111396373395</v>
      </c>
      <c r="CZ22" s="4">
        <v>9.8870326055505995</v>
      </c>
      <c r="DA22" s="1">
        <v>9.9458450606476898</v>
      </c>
      <c r="DB22" s="4">
        <v>10.2962046489841</v>
      </c>
      <c r="DC22" s="1">
        <v>9.8816230626080497</v>
      </c>
      <c r="DD22" s="4">
        <v>9.8611018420993695</v>
      </c>
      <c r="DE22" s="1">
        <v>9.8916281125390597</v>
      </c>
      <c r="DF22" s="4">
        <v>10.2369223980296</v>
      </c>
      <c r="DG22" s="1">
        <v>9.8946041508379494</v>
      </c>
      <c r="DH22" s="4">
        <v>9.8669209655460399</v>
      </c>
      <c r="DI22" s="1">
        <v>9.8934119117628097</v>
      </c>
      <c r="DJ22" s="4">
        <v>10.198636881988101</v>
      </c>
      <c r="DK22" s="1">
        <v>9.8849561586047798</v>
      </c>
      <c r="DL22" s="4">
        <v>9.6271033844529406</v>
      </c>
      <c r="DM22" s="1">
        <v>9.6140586957771905</v>
      </c>
      <c r="DN22" s="4">
        <v>6.1941336205686799</v>
      </c>
      <c r="DO22" s="1">
        <v>6.0839317739846503</v>
      </c>
      <c r="DP22" s="4">
        <v>9.0695057183543994</v>
      </c>
      <c r="DQ22" s="1">
        <v>9.0455688532414893</v>
      </c>
      <c r="DR22" s="4">
        <v>9.8504330095396799</v>
      </c>
      <c r="DS22" s="1">
        <v>9.7372766356538403</v>
      </c>
      <c r="DT22" s="4">
        <v>9.6918105611068501</v>
      </c>
      <c r="DU22" s="1">
        <v>9.5321611682285798</v>
      </c>
      <c r="DV22" s="4">
        <v>9.6236457342523796</v>
      </c>
      <c r="DW22" s="1">
        <v>9.4904906940019096</v>
      </c>
      <c r="DX22" s="4">
        <v>9.8963047496691807</v>
      </c>
      <c r="DY22" s="1">
        <v>9.6798873912212393</v>
      </c>
      <c r="DZ22" s="4">
        <v>9.6156885430419408</v>
      </c>
      <c r="EA22" s="1">
        <v>9.6277597132599393</v>
      </c>
      <c r="EB22" s="4">
        <v>10.1902391107327</v>
      </c>
      <c r="EC22" s="1">
        <v>9.3700030684204094</v>
      </c>
      <c r="ED22" s="4">
        <v>10.129363193468899</v>
      </c>
      <c r="EE22" s="1">
        <v>9.2987947447985402</v>
      </c>
      <c r="EF22" s="4">
        <v>90.796396187814594</v>
      </c>
      <c r="EG22" s="1">
        <v>94.062023505776494</v>
      </c>
      <c r="EH22" s="4">
        <v>89.745919961304594</v>
      </c>
    </row>
    <row r="23" spans="1:138" x14ac:dyDescent="0.25">
      <c r="A23" s="3"/>
      <c r="B23" s="3" t="b">
        <v>0</v>
      </c>
      <c r="C23" s="3" t="s">
        <v>58</v>
      </c>
      <c r="D23" s="3"/>
      <c r="E23" s="1">
        <v>202.96819117338501</v>
      </c>
      <c r="F23" s="4">
        <v>220.95908588611599</v>
      </c>
      <c r="G23" s="1">
        <v>194.00707142339701</v>
      </c>
      <c r="H23" s="4">
        <v>190.898477407728</v>
      </c>
      <c r="I23" s="1">
        <v>199.75354906965299</v>
      </c>
      <c r="J23" s="4">
        <v>196.51619257360599</v>
      </c>
      <c r="K23" s="1" t="s">
        <v>138</v>
      </c>
      <c r="L23" s="4">
        <v>1393.0149811583699</v>
      </c>
      <c r="M23" s="1">
        <v>189.84419944808499</v>
      </c>
      <c r="N23" s="4">
        <v>195.68574784658301</v>
      </c>
      <c r="O23" s="1">
        <v>192.68108431185101</v>
      </c>
      <c r="P23" s="4">
        <v>204.629527080027</v>
      </c>
      <c r="Q23" s="1">
        <v>209.341322415104</v>
      </c>
      <c r="R23" s="4">
        <v>179.72837044365599</v>
      </c>
      <c r="S23" s="1">
        <v>190.594029710912</v>
      </c>
      <c r="T23" s="4">
        <v>173.90126394754699</v>
      </c>
      <c r="U23" s="1" t="s">
        <v>138</v>
      </c>
      <c r="V23" s="4">
        <v>1515.3927044110401</v>
      </c>
      <c r="W23" s="1">
        <v>-3862.43166776827</v>
      </c>
      <c r="X23" s="4">
        <v>876.66789208636396</v>
      </c>
      <c r="Y23" s="1">
        <v>-826.19200867461404</v>
      </c>
      <c r="Z23" s="4">
        <v>946.83831986034204</v>
      </c>
      <c r="AA23" s="1">
        <v>-707.95011894743902</v>
      </c>
      <c r="AB23" s="4">
        <v>190.91873039673399</v>
      </c>
      <c r="AC23" s="1">
        <v>202.75094376434299</v>
      </c>
      <c r="AD23" s="4">
        <v>195.69023052608799</v>
      </c>
      <c r="AE23" s="1">
        <v>202.83852501612799</v>
      </c>
      <c r="AF23" s="4">
        <v>189.52318273486901</v>
      </c>
      <c r="AG23" s="1">
        <v>202.61793971783499</v>
      </c>
      <c r="AH23" s="4">
        <v>188.841327854893</v>
      </c>
      <c r="AI23" s="1">
        <v>202.13399474817899</v>
      </c>
      <c r="AJ23" s="4">
        <v>192.224381755634</v>
      </c>
      <c r="AK23" s="1">
        <v>204.62065232541701</v>
      </c>
      <c r="AL23" s="4">
        <v>186.62597223875301</v>
      </c>
      <c r="AM23" s="1">
        <v>192.22116222834899</v>
      </c>
      <c r="AN23" s="4">
        <v>203.079137174935</v>
      </c>
      <c r="AO23" s="1">
        <v>192.10484012330801</v>
      </c>
      <c r="AP23" s="4">
        <v>201.51571449419799</v>
      </c>
      <c r="AQ23" s="1">
        <v>193.678959914437</v>
      </c>
      <c r="AR23" s="4">
        <v>200.246357562605</v>
      </c>
      <c r="AS23" s="1">
        <v>194.61966664420001</v>
      </c>
      <c r="AT23" s="4">
        <v>202.66721879074899</v>
      </c>
      <c r="AU23" s="1">
        <v>195.09086827184601</v>
      </c>
      <c r="AV23" s="4">
        <v>204.61439088465099</v>
      </c>
      <c r="AW23" s="1">
        <v>190.54235216492199</v>
      </c>
      <c r="AX23" s="4">
        <v>201.08888520115499</v>
      </c>
      <c r="AY23" s="1">
        <v>197.58314171508701</v>
      </c>
      <c r="AZ23" s="4">
        <v>206.27800481823701</v>
      </c>
      <c r="BA23" s="1">
        <v>194.33206260173401</v>
      </c>
      <c r="BB23" s="4">
        <v>202.208612479723</v>
      </c>
      <c r="BC23" s="1">
        <v>192.69686102702599</v>
      </c>
      <c r="BD23" s="4">
        <v>194.30793506825199</v>
      </c>
      <c r="BE23" s="1">
        <v>192.31980663807099</v>
      </c>
      <c r="BF23" s="4">
        <v>211.37775695300601</v>
      </c>
      <c r="BG23" s="1">
        <v>198.72649141653801</v>
      </c>
      <c r="BH23" s="4">
        <v>200.762411614976</v>
      </c>
      <c r="BI23" s="1">
        <v>210.98103215411601</v>
      </c>
      <c r="BJ23" s="4">
        <v>194.129027247739</v>
      </c>
      <c r="BK23" s="1">
        <v>211.34112515268001</v>
      </c>
      <c r="BL23" s="4">
        <v>192.92490963959901</v>
      </c>
      <c r="BM23" s="1">
        <v>208.593388315147</v>
      </c>
      <c r="BN23" s="4">
        <v>193.539214632723</v>
      </c>
      <c r="BO23" s="1">
        <v>209.09044859804101</v>
      </c>
      <c r="BP23" s="4">
        <v>178.88554025042799</v>
      </c>
      <c r="BQ23" s="1">
        <v>194.266651572265</v>
      </c>
      <c r="BR23" s="4">
        <v>194.14356651466099</v>
      </c>
      <c r="BS23" s="1">
        <v>208.802232974237</v>
      </c>
      <c r="BT23" s="4">
        <v>204.413003938397</v>
      </c>
      <c r="BU23" s="1">
        <v>211.78172907599</v>
      </c>
      <c r="BV23" s="4">
        <v>198.261069370652</v>
      </c>
      <c r="BW23" s="1">
        <v>208.672145973688</v>
      </c>
      <c r="BX23" s="4">
        <v>193.143370413246</v>
      </c>
      <c r="BY23" s="1">
        <v>208.29812569151301</v>
      </c>
      <c r="BZ23" s="4">
        <v>194.71016541288</v>
      </c>
      <c r="CA23" s="1">
        <v>210.28513816010599</v>
      </c>
      <c r="CB23" s="4">
        <v>196.51446955042701</v>
      </c>
      <c r="CC23" s="1">
        <v>211.19044204006701</v>
      </c>
      <c r="CD23" s="4">
        <v>192.83543424365701</v>
      </c>
      <c r="CE23" s="1">
        <v>206.46706956661501</v>
      </c>
      <c r="CF23" s="4">
        <v>200.78774447116299</v>
      </c>
      <c r="CG23" s="1">
        <v>208.99248548969101</v>
      </c>
      <c r="CH23" s="4">
        <v>196.57960444096801</v>
      </c>
      <c r="CI23" s="1">
        <v>205.19938500858001</v>
      </c>
      <c r="CJ23" s="4">
        <v>192.84625243054501</v>
      </c>
      <c r="CK23" s="1">
        <v>204.84292973724499</v>
      </c>
      <c r="CL23" s="4">
        <v>190.681968472889</v>
      </c>
      <c r="CM23" s="1">
        <v>205.36807232842801</v>
      </c>
      <c r="CN23" s="4">
        <v>189.01777144141701</v>
      </c>
      <c r="CO23" s="1">
        <v>204.73037553618801</v>
      </c>
      <c r="CP23" s="4">
        <v>190.642812508237</v>
      </c>
      <c r="CQ23" s="1">
        <v>207.06907416440501</v>
      </c>
      <c r="CR23" s="4">
        <v>193.35379619905399</v>
      </c>
      <c r="CS23" s="1">
        <v>208.13928823600099</v>
      </c>
      <c r="CT23" s="4">
        <v>191.64587557086</v>
      </c>
      <c r="CU23" s="1">
        <v>205.95879400304099</v>
      </c>
      <c r="CV23" s="4">
        <v>193.96902306272099</v>
      </c>
      <c r="CW23" s="1">
        <v>206.90201530294399</v>
      </c>
      <c r="CX23" s="4">
        <v>191.31972058419001</v>
      </c>
      <c r="CY23" s="1">
        <v>204.532172937155</v>
      </c>
      <c r="CZ23" s="4">
        <v>189.954237862892</v>
      </c>
      <c r="DA23" s="1">
        <v>206.81999664971801</v>
      </c>
      <c r="DB23" s="4">
        <v>192.316064818695</v>
      </c>
      <c r="DC23" s="1">
        <v>205.05352538028399</v>
      </c>
      <c r="DD23" s="4">
        <v>190.14818769522799</v>
      </c>
      <c r="DE23" s="1">
        <v>204.995968827507</v>
      </c>
      <c r="DF23" s="4">
        <v>192.12019481549501</v>
      </c>
      <c r="DG23" s="1">
        <v>205.21584562871101</v>
      </c>
      <c r="DH23" s="4">
        <v>191.12018582022301</v>
      </c>
      <c r="DI23" s="1">
        <v>207.07844655088999</v>
      </c>
      <c r="DJ23" s="4">
        <v>191.631284885632</v>
      </c>
      <c r="DK23" s="1">
        <v>204.97921194859899</v>
      </c>
      <c r="DL23" s="4">
        <v>192.50570440654101</v>
      </c>
      <c r="DM23" s="1">
        <v>207.000474994554</v>
      </c>
      <c r="DN23" s="4">
        <v>171.518842279994</v>
      </c>
      <c r="DO23" s="1">
        <v>187.027730067856</v>
      </c>
      <c r="DP23" s="4">
        <v>191.27964194127401</v>
      </c>
      <c r="DQ23" s="1">
        <v>203.94817829741299</v>
      </c>
      <c r="DR23" s="4">
        <v>197.473973620744</v>
      </c>
      <c r="DS23" s="1">
        <v>204.39951073762001</v>
      </c>
      <c r="DT23" s="4">
        <v>197.05883334750499</v>
      </c>
      <c r="DU23" s="1">
        <v>204.97588676011</v>
      </c>
      <c r="DV23" s="4">
        <v>194.58890191138099</v>
      </c>
      <c r="DW23" s="1">
        <v>203.38908165233201</v>
      </c>
      <c r="DX23" s="4">
        <v>197.42185921599199</v>
      </c>
      <c r="DY23" s="1">
        <v>205.19613415389199</v>
      </c>
      <c r="DZ23" s="4">
        <v>195.78644194676801</v>
      </c>
      <c r="EA23" s="1">
        <v>206.00521740391599</v>
      </c>
      <c r="EB23" s="4">
        <v>190.466105373457</v>
      </c>
      <c r="EC23" s="1">
        <v>204.41227295667699</v>
      </c>
      <c r="ED23" s="4">
        <v>188.47199247407201</v>
      </c>
      <c r="EE23" s="1">
        <v>202.91722643470399</v>
      </c>
      <c r="EF23" s="4">
        <v>88.230256148594904</v>
      </c>
      <c r="EG23" s="1">
        <v>91.2864078006657</v>
      </c>
      <c r="EH23" s="4">
        <v>87.175191936501705</v>
      </c>
    </row>
    <row r="24" spans="1:138" x14ac:dyDescent="0.25">
      <c r="A24" s="3"/>
      <c r="B24" s="3" t="b">
        <v>0</v>
      </c>
      <c r="C24" s="3" t="s">
        <v>81</v>
      </c>
      <c r="D24" s="3"/>
      <c r="E24" s="1">
        <v>0.54182101935146199</v>
      </c>
      <c r="F24" s="4">
        <v>1.1794789599569</v>
      </c>
      <c r="G24" s="1">
        <v>1.4899862701539901E-2</v>
      </c>
      <c r="H24" s="4">
        <v>0</v>
      </c>
      <c r="I24" s="1">
        <v>1.28753733792292</v>
      </c>
      <c r="J24" s="4">
        <v>0.58474985953166503</v>
      </c>
      <c r="K24" s="1" t="s">
        <v>138</v>
      </c>
      <c r="L24" s="4">
        <v>1700.1559181064899</v>
      </c>
      <c r="M24" s="1">
        <v>-9.8295192149402304</v>
      </c>
      <c r="N24" s="4">
        <v>-10.6030290076152</v>
      </c>
      <c r="O24" s="1">
        <v>-1.8951751804317101</v>
      </c>
      <c r="P24" s="4">
        <v>-1.4752566428812699</v>
      </c>
      <c r="Q24" s="1">
        <v>-29.6044811254142</v>
      </c>
      <c r="R24" s="4">
        <v>-204.300475162921</v>
      </c>
      <c r="S24" s="1">
        <v>-1.4981559055100699</v>
      </c>
      <c r="T24" s="4">
        <v>-13.8609410202608</v>
      </c>
      <c r="U24" s="1" t="s">
        <v>138</v>
      </c>
      <c r="V24" s="4">
        <v>2213.4121106276398</v>
      </c>
      <c r="W24" s="1">
        <v>-6655.7057278320799</v>
      </c>
      <c r="X24" s="4">
        <v>2652.1720479678102</v>
      </c>
      <c r="Y24" s="1">
        <v>-2020.17574723556</v>
      </c>
      <c r="Z24" s="4">
        <v>2947.61753211532</v>
      </c>
      <c r="AA24" s="1">
        <v>-2173.5382080771801</v>
      </c>
      <c r="AB24" s="4">
        <v>-8.1973605864445701E-2</v>
      </c>
      <c r="AC24" s="1">
        <v>-0.11658499320935201</v>
      </c>
      <c r="AD24" s="4">
        <v>-8.3141354053718908E-3</v>
      </c>
      <c r="AE24" s="1">
        <v>-5.4954582152898099E-2</v>
      </c>
      <c r="AF24" s="4">
        <v>-0.90600921078120999</v>
      </c>
      <c r="AG24" s="1">
        <v>-1.6940919761921198E-2</v>
      </c>
      <c r="AH24" s="4">
        <v>-0.23765864439529499</v>
      </c>
      <c r="AI24" s="1">
        <v>-0.22321335159456701</v>
      </c>
      <c r="AJ24" s="4">
        <v>-2.91986731658531E-2</v>
      </c>
      <c r="AK24" s="1">
        <v>-7.2276149641483906E-2</v>
      </c>
      <c r="AL24" s="4">
        <v>-11.6848895447984</v>
      </c>
      <c r="AM24" s="1">
        <v>-5.7694959310801401</v>
      </c>
      <c r="AN24" s="4">
        <v>-5.8097311886077598</v>
      </c>
      <c r="AO24" s="1">
        <v>4.3012250039526799E-3</v>
      </c>
      <c r="AP24" s="4">
        <v>3.9830869113580501E-3</v>
      </c>
      <c r="AQ24" s="1">
        <v>-0.191881803526814</v>
      </c>
      <c r="AR24" s="4">
        <v>2.6136334529531902E-2</v>
      </c>
      <c r="AS24" s="1">
        <v>1.0539841137072601</v>
      </c>
      <c r="AT24" s="4">
        <v>-0.12854342434272001</v>
      </c>
      <c r="AU24" s="1">
        <v>0.11545893524180099</v>
      </c>
      <c r="AV24" s="4">
        <v>0.19270664565133</v>
      </c>
      <c r="AW24" s="1">
        <v>2.40875940572924E-3</v>
      </c>
      <c r="AX24" s="4">
        <v>-1.0442704520569901E-3</v>
      </c>
      <c r="AY24" s="1">
        <v>-0.59546193985649498</v>
      </c>
      <c r="AZ24" s="4">
        <v>1.3092272259785501E-2</v>
      </c>
      <c r="BA24" s="1">
        <v>-1.35253284106995</v>
      </c>
      <c r="BB24" s="4">
        <v>3.4557194967787502E-2</v>
      </c>
      <c r="BC24" s="1">
        <v>-8.0754449447898509</v>
      </c>
      <c r="BD24" s="4">
        <v>1.7885918564963099</v>
      </c>
      <c r="BE24" s="1">
        <v>0.12303456813861301</v>
      </c>
      <c r="BF24" s="4">
        <v>-4.5696836936010801E-2</v>
      </c>
      <c r="BG24" s="1">
        <v>-0.40278369792956797</v>
      </c>
      <c r="BH24" s="4">
        <v>-0.19560350541636301</v>
      </c>
      <c r="BI24" s="1">
        <v>0.124351335996558</v>
      </c>
      <c r="BJ24" s="4">
        <v>-0.54771681508603498</v>
      </c>
      <c r="BK24" s="1">
        <v>-0.43484169362293201</v>
      </c>
      <c r="BL24" s="4">
        <v>-2.0046704614051101</v>
      </c>
      <c r="BM24" s="1">
        <v>-2.0760584431243001</v>
      </c>
      <c r="BN24" s="4">
        <v>-1.1608307129407001E-2</v>
      </c>
      <c r="BO24" s="1">
        <v>-5.3214421345040902E-3</v>
      </c>
      <c r="BP24" s="4">
        <v>0.32681584551640303</v>
      </c>
      <c r="BQ24" s="1">
        <v>0.42185372983321401</v>
      </c>
      <c r="BR24" s="4">
        <v>7.9252622163034706E-2</v>
      </c>
      <c r="BS24" s="1">
        <v>6.0989619948941101E-2</v>
      </c>
      <c r="BT24" s="4">
        <v>2.9372914372833701E-2</v>
      </c>
      <c r="BU24" s="1">
        <v>2.6344520428172501E-2</v>
      </c>
      <c r="BV24" s="4">
        <v>7.2695229149306899E-3</v>
      </c>
      <c r="BW24" s="1">
        <v>-2.5126326529942302E-3</v>
      </c>
      <c r="BX24" s="4">
        <v>2.14582630026222E-3</v>
      </c>
      <c r="BY24" s="1">
        <v>-1.2668130206070899E-3</v>
      </c>
      <c r="BZ24" s="4">
        <v>0.30319302563061401</v>
      </c>
      <c r="CA24" s="1">
        <v>0.221390860929641</v>
      </c>
      <c r="CB24" s="4">
        <v>-6.8657950798521106E-2</v>
      </c>
      <c r="CC24" s="1">
        <v>-8.4459275242548107E-2</v>
      </c>
      <c r="CD24" s="4">
        <v>9.4934694732375702E-2</v>
      </c>
      <c r="CE24" s="1">
        <v>0.166003918730873</v>
      </c>
      <c r="CF24" s="4">
        <v>5.6162369587584499E-2</v>
      </c>
      <c r="CG24" s="1">
        <v>2.2595442208073802E-2</v>
      </c>
      <c r="CH24" s="4">
        <v>-7.7650369403732294E-2</v>
      </c>
      <c r="CI24" s="1">
        <v>-4.7486236329965903E-2</v>
      </c>
      <c r="CJ24" s="4">
        <v>8.4540923374424298E-3</v>
      </c>
      <c r="CK24" s="1">
        <v>3.65430407455532E-3</v>
      </c>
      <c r="CL24" s="4">
        <v>-0.18883215852981999</v>
      </c>
      <c r="CM24" s="1">
        <v>-0.19336158030921899</v>
      </c>
      <c r="CN24" s="4">
        <v>5.4182235511970296E-3</v>
      </c>
      <c r="CO24" s="1">
        <v>2.2684716567975601E-3</v>
      </c>
      <c r="CP24" s="4">
        <v>4.8702315943638498E-3</v>
      </c>
      <c r="CQ24" s="1">
        <v>-5.1798283436300099E-3</v>
      </c>
      <c r="CR24" s="4">
        <v>4.3648048048766097E-3</v>
      </c>
      <c r="CS24" s="1">
        <v>-3.7386374077873099E-3</v>
      </c>
      <c r="CT24" s="4">
        <v>-1.85133283574872E-3</v>
      </c>
      <c r="CU24" s="1">
        <v>8.4643190398109008E-3</v>
      </c>
      <c r="CV24" s="4">
        <v>6.1953162696507004E-3</v>
      </c>
      <c r="CW24" s="1">
        <v>-1.1237276942029199E-3</v>
      </c>
      <c r="CX24" s="4">
        <v>-4.8349892633813198E-3</v>
      </c>
      <c r="CY24" s="1">
        <v>-9.3004227616853806E-3</v>
      </c>
      <c r="CZ24" s="4">
        <v>-8.3978090501612805E-3</v>
      </c>
      <c r="DA24" s="1">
        <v>-1.3347674677073099E-2</v>
      </c>
      <c r="DB24" s="4">
        <v>2.2900644187996001E-3</v>
      </c>
      <c r="DC24" s="1">
        <v>-2.3434823409248101E-3</v>
      </c>
      <c r="DD24" s="4">
        <v>6.9591755137683004E-4</v>
      </c>
      <c r="DE24" s="1">
        <v>-2.7342961252241802E-3</v>
      </c>
      <c r="DF24" s="4">
        <v>-4.3037552558373299E-3</v>
      </c>
      <c r="DG24" s="1">
        <v>-7.6687492984719996E-3</v>
      </c>
      <c r="DH24" s="4">
        <v>-8.9878587954903607E-3</v>
      </c>
      <c r="DI24" s="1">
        <v>-1.45055444559801E-2</v>
      </c>
      <c r="DJ24" s="4">
        <v>-8.2543177928457705E-3</v>
      </c>
      <c r="DK24" s="1">
        <v>-1.0452389421318899E-2</v>
      </c>
      <c r="DL24" s="4">
        <v>1.16219908757036E-2</v>
      </c>
      <c r="DM24" s="1">
        <v>1.1804917004107501E-2</v>
      </c>
      <c r="DN24" s="4">
        <v>8.1354130909582698E-3</v>
      </c>
      <c r="DO24" s="1">
        <v>1.8324169580643399E-2</v>
      </c>
      <c r="DP24" s="4">
        <v>0.204166989183106</v>
      </c>
      <c r="DQ24" s="1">
        <v>0.21054620499980001</v>
      </c>
      <c r="DR24" s="4">
        <v>5.9870539931809498E-3</v>
      </c>
      <c r="DS24" s="1">
        <v>3.1748880613334499E-3</v>
      </c>
      <c r="DT24" s="4">
        <v>0.19234559238576601</v>
      </c>
      <c r="DU24" s="1">
        <v>0.104944493801093</v>
      </c>
      <c r="DV24" s="4">
        <v>0.38049406701822902</v>
      </c>
      <c r="DW24" s="1">
        <v>0.272419982928233</v>
      </c>
      <c r="DX24" s="4">
        <v>2.91342265144457E-2</v>
      </c>
      <c r="DY24" s="1">
        <v>3.0615092937141899E-2</v>
      </c>
      <c r="DZ24" s="4">
        <v>4.4158925558199197E-2</v>
      </c>
      <c r="EA24" s="1">
        <v>3.7242811145880302E-2</v>
      </c>
      <c r="EB24" s="4">
        <v>-3.4896646954629698E-2</v>
      </c>
      <c r="EC24" s="1">
        <v>-3.5106073817843697E-2</v>
      </c>
      <c r="ED24" s="4">
        <v>-4.3236418159741897E-3</v>
      </c>
      <c r="EE24" s="1">
        <v>-5.3269460014518204E-3</v>
      </c>
      <c r="EF24" s="4">
        <v>95.0199998706602</v>
      </c>
      <c r="EG24" s="1">
        <v>98.535918386034695</v>
      </c>
      <c r="EH24" s="4">
        <v>91.424655492064701</v>
      </c>
    </row>
    <row r="25" spans="1:138" x14ac:dyDescent="0.25">
      <c r="A25" s="3"/>
      <c r="B25" s="3" t="b">
        <v>0</v>
      </c>
      <c r="C25" s="3" t="s">
        <v>81</v>
      </c>
      <c r="D25" s="3"/>
      <c r="E25" s="1">
        <v>0.15071513699861</v>
      </c>
      <c r="F25" s="4">
        <v>0.38470257815027098</v>
      </c>
      <c r="G25" s="1">
        <v>6.5357414060453504E-3</v>
      </c>
      <c r="H25" s="4">
        <v>0</v>
      </c>
      <c r="I25" s="1">
        <v>1.86816975097214</v>
      </c>
      <c r="J25" s="4">
        <v>1.80895418189318</v>
      </c>
      <c r="K25" s="1" t="s">
        <v>138</v>
      </c>
      <c r="L25" s="4">
        <v>1054.5749630671501</v>
      </c>
      <c r="M25" s="1">
        <v>-6.2545526983793107E-2</v>
      </c>
      <c r="N25" s="4">
        <v>-2.4131932427637799</v>
      </c>
      <c r="O25" s="1">
        <v>8.1949268665409997E-2</v>
      </c>
      <c r="P25" s="4">
        <v>6.0725354544863497E-2</v>
      </c>
      <c r="Q25" s="1">
        <v>-1.64430219223534</v>
      </c>
      <c r="R25" s="4">
        <v>-93.875061377180103</v>
      </c>
      <c r="S25" s="1">
        <v>1.69830197307018</v>
      </c>
      <c r="T25" s="4">
        <v>-12.0195094926365</v>
      </c>
      <c r="U25" s="1" t="s">
        <v>138</v>
      </c>
      <c r="V25" s="4">
        <v>979.37233474734899</v>
      </c>
      <c r="W25" s="1">
        <v>639.07079445756199</v>
      </c>
      <c r="X25" s="4">
        <v>4.2839319463956098</v>
      </c>
      <c r="Y25" s="1">
        <v>-228.212753660521</v>
      </c>
      <c r="Z25" s="4">
        <v>-290.19021056402403</v>
      </c>
      <c r="AA25" s="1">
        <v>-522.93022713105199</v>
      </c>
      <c r="AB25" s="4">
        <v>7.5423011384740703E-3</v>
      </c>
      <c r="AC25" s="1">
        <v>-3.4706813593139499E-2</v>
      </c>
      <c r="AD25" s="4">
        <v>2.4862480085572701E-2</v>
      </c>
      <c r="AE25" s="1">
        <v>6.93626575391081E-2</v>
      </c>
      <c r="AF25" s="4">
        <v>1.3577864872644101</v>
      </c>
      <c r="AG25" s="1">
        <v>-3.1842074389126598E-3</v>
      </c>
      <c r="AH25" s="4">
        <v>5.0479800598548799E-2</v>
      </c>
      <c r="AI25" s="1">
        <v>-1.1811193701513401E-2</v>
      </c>
      <c r="AJ25" s="4">
        <v>7.8142587539115904E-2</v>
      </c>
      <c r="AK25" s="1">
        <v>-2.4394455583993E-3</v>
      </c>
      <c r="AL25" s="4">
        <v>1.63898544530622</v>
      </c>
      <c r="AM25" s="1">
        <v>0.218428864486889</v>
      </c>
      <c r="AN25" s="4">
        <v>-6.5655045650767199E-2</v>
      </c>
      <c r="AO25" s="1">
        <v>1.38394793451494E-2</v>
      </c>
      <c r="AP25" s="4">
        <v>-5.3453011216326998E-3</v>
      </c>
      <c r="AQ25" s="1">
        <v>1.33723387593558E-2</v>
      </c>
      <c r="AR25" s="4">
        <v>-2.05467563050892E-3</v>
      </c>
      <c r="AS25" s="1">
        <v>0.76604576211809605</v>
      </c>
      <c r="AT25" s="4">
        <v>-0.100425553460227</v>
      </c>
      <c r="AU25" s="1">
        <v>3.2219712388527E-2</v>
      </c>
      <c r="AV25" s="4">
        <v>2.8598088979138299E-2</v>
      </c>
      <c r="AW25" s="1">
        <v>2.4517926343207E-2</v>
      </c>
      <c r="AX25" s="4">
        <v>9.0405793399548108E-3</v>
      </c>
      <c r="AY25" s="1">
        <v>-0.24443426859893999</v>
      </c>
      <c r="AZ25" s="4">
        <v>1.4163199965650601E-2</v>
      </c>
      <c r="BA25" s="1">
        <v>0.62021052601645899</v>
      </c>
      <c r="BB25" s="4">
        <v>5.7808764691285996E-3</v>
      </c>
      <c r="BC25" s="1">
        <v>4.6106174845154104</v>
      </c>
      <c r="BD25" s="4">
        <v>2.1001219259919401</v>
      </c>
      <c r="BE25" s="1">
        <v>7.2676504133379005E-2</v>
      </c>
      <c r="BF25" s="4">
        <v>-3.9779465663051697E-2</v>
      </c>
      <c r="BG25" s="1">
        <v>-6.3793739921834805E-2</v>
      </c>
      <c r="BH25" s="4">
        <v>9.6576642371842797E-2</v>
      </c>
      <c r="BI25" s="1">
        <v>8.4965682965203695E-2</v>
      </c>
      <c r="BJ25" s="4">
        <v>0.473988434065366</v>
      </c>
      <c r="BK25" s="1">
        <v>0.59148559418465296</v>
      </c>
      <c r="BL25" s="4">
        <v>7.1325898615914193E-2</v>
      </c>
      <c r="BM25" s="1">
        <v>7.0621125011656904E-2</v>
      </c>
      <c r="BN25" s="4">
        <v>1.2119504362131699E-2</v>
      </c>
      <c r="BO25" s="1">
        <v>3.9144394470799404E-3</v>
      </c>
      <c r="BP25" s="4">
        <v>0.162053145113455</v>
      </c>
      <c r="BQ25" s="1">
        <v>0.20873260801183999</v>
      </c>
      <c r="BR25" s="4">
        <v>2.63065661014052E-2</v>
      </c>
      <c r="BS25" s="1">
        <v>1.9772916616694801E-2</v>
      </c>
      <c r="BT25" s="4">
        <v>3.04193789182855E-3</v>
      </c>
      <c r="BU25" s="1">
        <v>3.8577507627165501E-3</v>
      </c>
      <c r="BV25" s="4">
        <v>2.40025163543752E-5</v>
      </c>
      <c r="BW25" s="1">
        <v>-5.8500691740175897E-3</v>
      </c>
      <c r="BX25" s="4">
        <v>-8.2633836290948795E-3</v>
      </c>
      <c r="BY25" s="1">
        <v>-6.5392864981801899E-3</v>
      </c>
      <c r="BZ25" s="4">
        <v>0.165401849551572</v>
      </c>
      <c r="CA25" s="1">
        <v>0.17279028458239901</v>
      </c>
      <c r="CB25" s="4">
        <v>-4.1418765279290198E-2</v>
      </c>
      <c r="CC25" s="1">
        <v>-7.7077866314391202E-2</v>
      </c>
      <c r="CD25" s="4">
        <v>1.9562052510646799E-2</v>
      </c>
      <c r="CE25" s="1">
        <v>6.4583389937435107E-2</v>
      </c>
      <c r="CF25" s="4">
        <v>8.7080631086949006E-3</v>
      </c>
      <c r="CG25" s="1">
        <v>2.31272077310192E-3</v>
      </c>
      <c r="CH25" s="4">
        <v>2.7387285585349801E-2</v>
      </c>
      <c r="CI25" s="1">
        <v>2.90974584356451E-2</v>
      </c>
      <c r="CJ25" s="4">
        <v>1.35108373379008E-3</v>
      </c>
      <c r="CK25" s="1">
        <v>2.4858949156908701E-3</v>
      </c>
      <c r="CL25" s="4">
        <v>6.1922092507006102E-3</v>
      </c>
      <c r="CM25" s="1">
        <v>1.21992149620437E-2</v>
      </c>
      <c r="CN25" s="4">
        <v>6.9380730108141398E-4</v>
      </c>
      <c r="CO25" s="1">
        <v>3.0206936874729098E-3</v>
      </c>
      <c r="CP25" s="4">
        <v>9.1018049206752802E-4</v>
      </c>
      <c r="CQ25" s="1">
        <v>-1.73210166203439E-3</v>
      </c>
      <c r="CR25" s="4">
        <v>7.1187879241641199E-4</v>
      </c>
      <c r="CS25" s="1">
        <v>-3.4829178964997098E-3</v>
      </c>
      <c r="CT25" s="4">
        <v>5.7798975460039998E-3</v>
      </c>
      <c r="CU25" s="1">
        <v>8.5848789385517404E-3</v>
      </c>
      <c r="CV25" s="4">
        <v>3.8032340497487602E-3</v>
      </c>
      <c r="CW25" s="1">
        <v>2.2833432415599701E-4</v>
      </c>
      <c r="CX25" s="4">
        <v>4.8629994263015502E-4</v>
      </c>
      <c r="CY25" s="1">
        <v>1.2350223934647199E-3</v>
      </c>
      <c r="CZ25" s="4">
        <v>1.45003720010998E-3</v>
      </c>
      <c r="DA25" s="1">
        <v>7.8197948292080895E-4</v>
      </c>
      <c r="DB25" s="4">
        <v>1.03946703988206E-3</v>
      </c>
      <c r="DC25" s="1">
        <v>2.8605144497167702E-4</v>
      </c>
      <c r="DD25" s="4">
        <v>1.7956125793476699E-3</v>
      </c>
      <c r="DE25" s="1">
        <v>2.5638095809021998E-3</v>
      </c>
      <c r="DF25" s="4">
        <v>-4.8289590894240502E-4</v>
      </c>
      <c r="DG25" s="1">
        <v>1.5049269925329501E-3</v>
      </c>
      <c r="DH25" s="4">
        <v>3.9956020559976796E-3</v>
      </c>
      <c r="DI25" s="1">
        <v>-6.4489849329163397E-4</v>
      </c>
      <c r="DJ25" s="4">
        <v>1.4021219038653501E-3</v>
      </c>
      <c r="DK25" s="1">
        <v>-2.9357838999537702E-5</v>
      </c>
      <c r="DL25" s="4">
        <v>1.6275612485750399E-3</v>
      </c>
      <c r="DM25" s="1">
        <v>2.0840545520446701E-3</v>
      </c>
      <c r="DN25" s="4">
        <v>-1.04249854107314E-2</v>
      </c>
      <c r="DO25" s="1">
        <v>4.6685014724209403E-3</v>
      </c>
      <c r="DP25" s="4">
        <v>0.119298305287189</v>
      </c>
      <c r="DQ25" s="1">
        <v>0.116206434961775</v>
      </c>
      <c r="DR25" s="4">
        <v>7.5804696757551598E-4</v>
      </c>
      <c r="DS25" s="1">
        <v>1.0492786671339599E-3</v>
      </c>
      <c r="DT25" s="4">
        <v>5.1806866082799302E-2</v>
      </c>
      <c r="DU25" s="1">
        <v>4.83671415310684E-2</v>
      </c>
      <c r="DV25" s="4">
        <v>6.0951087184597803E-2</v>
      </c>
      <c r="DW25" s="1">
        <v>7.0020824358666203E-2</v>
      </c>
      <c r="DX25" s="4">
        <v>1.0676476261278401E-2</v>
      </c>
      <c r="DY25" s="1">
        <v>4.6860275474571497E-3</v>
      </c>
      <c r="DZ25" s="4">
        <v>1.33798572345644E-3</v>
      </c>
      <c r="EA25" s="1">
        <v>7.1036027341976503E-3</v>
      </c>
      <c r="EB25" s="4">
        <v>2.8632697581140402E-3</v>
      </c>
      <c r="EC25" s="1">
        <v>5.42578860588368E-3</v>
      </c>
      <c r="ED25" s="4">
        <v>-4.4495379214552701E-4</v>
      </c>
      <c r="EE25" s="1">
        <v>1.84064687269638E-3</v>
      </c>
      <c r="EF25" s="4">
        <v>89.788013736561297</v>
      </c>
      <c r="EG25" s="1">
        <v>90.284408519352496</v>
      </c>
      <c r="EH25" s="4">
        <v>88.189677818593395</v>
      </c>
    </row>
    <row r="26" spans="1:138" x14ac:dyDescent="0.25">
      <c r="A26" s="3"/>
      <c r="B26" s="3" t="b">
        <v>0</v>
      </c>
      <c r="C26" s="3" t="s">
        <v>100</v>
      </c>
      <c r="D26" s="3" t="s">
        <v>78</v>
      </c>
      <c r="E26" s="1">
        <v>-0.15396842180499101</v>
      </c>
      <c r="F26" s="4">
        <v>-1.8886353768648001E-3</v>
      </c>
      <c r="G26" s="1">
        <v>-1.2288981576053101E-3</v>
      </c>
      <c r="H26" s="4">
        <v>0</v>
      </c>
      <c r="I26" s="1">
        <v>-6.4225483132421699</v>
      </c>
      <c r="J26" s="4">
        <v>-7.2830003619700001</v>
      </c>
      <c r="K26" s="1"/>
      <c r="L26" s="4">
        <v>15769.818561694001</v>
      </c>
      <c r="M26" s="1">
        <v>-20.762458607339401</v>
      </c>
      <c r="N26" s="4">
        <v>-25.506169135296801</v>
      </c>
      <c r="O26" s="1">
        <v>-1.8944548078447401</v>
      </c>
      <c r="P26" s="4">
        <v>-1.33145215949937</v>
      </c>
      <c r="Q26" s="1">
        <v>1.6874144520884</v>
      </c>
      <c r="R26" s="4">
        <v>-650.04856189986697</v>
      </c>
      <c r="S26" s="1">
        <v>-2.3346350640836602</v>
      </c>
      <c r="T26" s="4">
        <v>-44.492950828886698</v>
      </c>
      <c r="U26" s="1"/>
      <c r="V26" s="4">
        <v>30544.003818098801</v>
      </c>
      <c r="W26" s="1">
        <v>-62685.907838427403</v>
      </c>
      <c r="X26" s="4">
        <v>35956.8374919083</v>
      </c>
      <c r="Y26" s="1">
        <v>-38516.1343734861</v>
      </c>
      <c r="Z26" s="4">
        <v>43399.350307959503</v>
      </c>
      <c r="AA26" s="1">
        <v>-41866.820463835997</v>
      </c>
      <c r="AB26" s="4">
        <v>-0.10392725645357501</v>
      </c>
      <c r="AC26" s="1">
        <v>-0.124316982350944</v>
      </c>
      <c r="AD26" s="4">
        <v>-5.3571969376648598E-2</v>
      </c>
      <c r="AE26" s="1">
        <v>-1.9143092703306601E-2</v>
      </c>
      <c r="AF26" s="4">
        <v>-12.747509130003101</v>
      </c>
      <c r="AG26" s="1">
        <v>-0.14142206774600999</v>
      </c>
      <c r="AH26" s="4">
        <v>-0.67252294054621597</v>
      </c>
      <c r="AI26" s="1">
        <v>-0.220531318379176</v>
      </c>
      <c r="AJ26" s="4">
        <v>-7.0333663862400295E-2</v>
      </c>
      <c r="AK26" s="1">
        <v>-2.85652017980563E-2</v>
      </c>
      <c r="AL26" s="4">
        <v>-14.8447374661538</v>
      </c>
      <c r="AM26" s="1">
        <v>-5.66416777269189</v>
      </c>
      <c r="AN26" s="4">
        <v>-5.8358546507132303</v>
      </c>
      <c r="AO26" s="1">
        <v>-0.21361405879768</v>
      </c>
      <c r="AP26" s="4">
        <v>5.5326368143488501E-3</v>
      </c>
      <c r="AQ26" s="1">
        <v>-2.0403451045559802</v>
      </c>
      <c r="AR26" s="4">
        <v>0.38812719265553097</v>
      </c>
      <c r="AS26" s="1">
        <v>-4.5237142369873498</v>
      </c>
      <c r="AT26" s="4">
        <v>-8.9991147204604605E-2</v>
      </c>
      <c r="AU26" s="1">
        <v>0.31133336196253403</v>
      </c>
      <c r="AV26" s="4">
        <v>0.25900619441751599</v>
      </c>
      <c r="AW26" s="1">
        <v>-9.9165962141126093E-2</v>
      </c>
      <c r="AX26" s="4">
        <v>2.11079881003883E-2</v>
      </c>
      <c r="AY26" s="1">
        <v>-2.0321428331546199</v>
      </c>
      <c r="AZ26" s="4">
        <v>-6.6561604391797993E-2</v>
      </c>
      <c r="BA26" s="1">
        <v>-16.7795730286464</v>
      </c>
      <c r="BB26" s="4">
        <v>-8.6145884178374099E-3</v>
      </c>
      <c r="BC26" s="1">
        <v>-92.217625993029699</v>
      </c>
      <c r="BD26" s="4">
        <v>-1.52459411627448</v>
      </c>
      <c r="BE26" s="1">
        <v>-1.0650788463821999E-2</v>
      </c>
      <c r="BF26" s="4">
        <v>-3.4633476774717599E-2</v>
      </c>
      <c r="BG26" s="1">
        <v>-1.5837109881114499</v>
      </c>
      <c r="BH26" s="4">
        <v>-4.1533071641055104</v>
      </c>
      <c r="BI26" s="1">
        <v>-4.0869585520007101</v>
      </c>
      <c r="BJ26" s="4">
        <v>-11.323276367716099</v>
      </c>
      <c r="BK26" s="1">
        <v>-11.434409473773499</v>
      </c>
      <c r="BL26" s="4">
        <v>-1.2273029704299501</v>
      </c>
      <c r="BM26" s="1">
        <v>-1.3186329764693001</v>
      </c>
      <c r="BN26" s="4">
        <v>-5.0391183970844099E-2</v>
      </c>
      <c r="BO26" s="1">
        <v>-5.2344428243089901E-2</v>
      </c>
      <c r="BP26" s="4">
        <v>4.2260187585239098E-2</v>
      </c>
      <c r="BQ26" s="1">
        <v>4.9821199875296297E-2</v>
      </c>
      <c r="BR26" s="4">
        <v>-1.6855312576164402E-2</v>
      </c>
      <c r="BS26" s="1">
        <v>-7.8087077601881397E-3</v>
      </c>
      <c r="BT26" s="4">
        <v>-1.33701095471284E-2</v>
      </c>
      <c r="BU26" s="1">
        <v>-1.5827091958623099E-2</v>
      </c>
      <c r="BV26" s="4">
        <v>-4.5107608230994002E-3</v>
      </c>
      <c r="BW26" s="1">
        <v>-9.6434524705565801E-3</v>
      </c>
      <c r="BX26" s="4">
        <v>5.2394172042734E-3</v>
      </c>
      <c r="BY26" s="1">
        <v>3.1313132514607499E-3</v>
      </c>
      <c r="BZ26" s="4">
        <v>-5.2946045431071398E-2</v>
      </c>
      <c r="CA26" s="1">
        <v>-6.01601115433614E-2</v>
      </c>
      <c r="CB26" s="4">
        <v>-0.46930471450285299</v>
      </c>
      <c r="CC26" s="1">
        <v>-0.506801580996875</v>
      </c>
      <c r="CD26" s="4">
        <v>3.78830941245036E-3</v>
      </c>
      <c r="CE26" s="1">
        <v>1.8488299675932199E-2</v>
      </c>
      <c r="CF26" s="4">
        <v>1.5874712818395899E-2</v>
      </c>
      <c r="CG26" s="1">
        <v>-3.6010284650256799E-3</v>
      </c>
      <c r="CH26" s="4">
        <v>-0.44280299809357498</v>
      </c>
      <c r="CI26" s="1">
        <v>-0.42209001874186303</v>
      </c>
      <c r="CJ26" s="4">
        <v>1.8218994621834901</v>
      </c>
      <c r="CK26" s="1">
        <v>1.82387557303226</v>
      </c>
      <c r="CL26" s="4">
        <v>1.42669265867491</v>
      </c>
      <c r="CM26" s="1">
        <v>1.455439597682</v>
      </c>
      <c r="CN26" s="4">
        <v>-4.5177506711959296E-3</v>
      </c>
      <c r="CO26" s="1">
        <v>-3.1262963896312602E-3</v>
      </c>
      <c r="CP26" s="4">
        <v>-7.0497299275002999E-3</v>
      </c>
      <c r="CQ26" s="1">
        <v>-8.5959407053260491E-3</v>
      </c>
      <c r="CR26" s="4">
        <v>-4.03363637191777E-4</v>
      </c>
      <c r="CS26" s="1">
        <v>-3.8071115022601698E-3</v>
      </c>
      <c r="CT26" s="4">
        <v>-8.2960108827012602E-2</v>
      </c>
      <c r="CU26" s="1">
        <v>-7.7597796967066202E-2</v>
      </c>
      <c r="CV26" s="4">
        <v>2.8207010237577498E-3</v>
      </c>
      <c r="CW26" s="1">
        <v>-2.33607256138222E-3</v>
      </c>
      <c r="CX26" s="4">
        <v>0.54977466302628997</v>
      </c>
      <c r="CY26" s="1">
        <v>0.55118747553083702</v>
      </c>
      <c r="CZ26" s="4">
        <v>-1.7378210042042701E-2</v>
      </c>
      <c r="DA26" s="1">
        <v>-1.75050497192085E-2</v>
      </c>
      <c r="DB26" s="4">
        <v>-7.1440275143608203E-3</v>
      </c>
      <c r="DC26" s="1">
        <v>-7.7329358062255002E-3</v>
      </c>
      <c r="DD26" s="4">
        <v>-8.8708293570195496E-3</v>
      </c>
      <c r="DE26" s="1">
        <v>-7.18698084697435E-3</v>
      </c>
      <c r="DF26" s="4">
        <v>-1.2865015705498001E-2</v>
      </c>
      <c r="DG26" s="1">
        <v>-1.2773884544634601E-2</v>
      </c>
      <c r="DH26" s="4">
        <v>-1.7197607634891299E-2</v>
      </c>
      <c r="DI26" s="1">
        <v>-1.9822415123118199E-2</v>
      </c>
      <c r="DJ26" s="4">
        <v>-1.38343725904307E-2</v>
      </c>
      <c r="DK26" s="1">
        <v>-1.4378153110417E-2</v>
      </c>
      <c r="DL26" s="4">
        <v>-8.4542690366975499E-3</v>
      </c>
      <c r="DM26" s="1">
        <v>-9.4430449846492105E-3</v>
      </c>
      <c r="DN26" s="4">
        <v>-1.5181166456407699E-2</v>
      </c>
      <c r="DO26" s="1">
        <v>-1.75298525779177E-3</v>
      </c>
      <c r="DP26" s="4">
        <v>-0.42050212634013601</v>
      </c>
      <c r="DQ26" s="1">
        <v>-0.476709027678624</v>
      </c>
      <c r="DR26" s="4">
        <v>-8.6317334779380305E-4</v>
      </c>
      <c r="DS26" s="1">
        <v>-9.6720361090809205E-4</v>
      </c>
      <c r="DT26" s="4">
        <v>0.27752918292242501</v>
      </c>
      <c r="DU26" s="1">
        <v>3.6488364385059403E-2</v>
      </c>
      <c r="DV26" s="4">
        <v>1.8421199851149699E-2</v>
      </c>
      <c r="DW26" s="1">
        <v>1.7399844598216401E-2</v>
      </c>
      <c r="DX26" s="4">
        <v>-0.14642629762291301</v>
      </c>
      <c r="DY26" s="1">
        <v>-0.14375852692730701</v>
      </c>
      <c r="DZ26" s="4">
        <v>-1.2033006939475101E-2</v>
      </c>
      <c r="EA26" s="1">
        <v>-1.41530212404486E-2</v>
      </c>
      <c r="EB26" s="4">
        <v>-5.9798732133427103E-2</v>
      </c>
      <c r="EC26" s="1">
        <v>-5.8922214703147603E-2</v>
      </c>
      <c r="ED26" s="4">
        <v>-1.1833925847802299E-2</v>
      </c>
      <c r="EE26" s="1">
        <v>-1.0169846221271201E-2</v>
      </c>
      <c r="EF26" s="4">
        <v>103.39673123762201</v>
      </c>
      <c r="EG26" s="1">
        <v>113.41856293157601</v>
      </c>
      <c r="EH26" s="4">
        <v>102.69353364068699</v>
      </c>
    </row>
    <row r="27" spans="1:138" x14ac:dyDescent="0.25">
      <c r="A27" s="3"/>
      <c r="B27" s="3" t="b">
        <v>0</v>
      </c>
      <c r="C27" s="3" t="s">
        <v>5</v>
      </c>
      <c r="D27" s="3" t="s">
        <v>130</v>
      </c>
      <c r="E27" s="1">
        <v>-0.15271742395401799</v>
      </c>
      <c r="F27" s="4">
        <v>-8.21773033412561E-2</v>
      </c>
      <c r="G27" s="1">
        <v>7.8729011231460002E-3</v>
      </c>
      <c r="H27" s="4">
        <v>0</v>
      </c>
      <c r="I27" s="1">
        <v>-6.3795264478339098</v>
      </c>
      <c r="J27" s="4">
        <v>-6.73798417732527</v>
      </c>
      <c r="K27" s="1"/>
      <c r="L27" s="4">
        <v>14573.863749469599</v>
      </c>
      <c r="M27" s="1">
        <v>-20.0902972188264</v>
      </c>
      <c r="N27" s="4">
        <v>-24.659207703056101</v>
      </c>
      <c r="O27" s="1">
        <v>-1.5044118812392899</v>
      </c>
      <c r="P27" s="4">
        <v>-1.0124077265551801</v>
      </c>
      <c r="Q27" s="1">
        <v>93.834929862436994</v>
      </c>
      <c r="R27" s="4">
        <v>-325.33203517396203</v>
      </c>
      <c r="S27" s="1">
        <v>-2.6833984943859002</v>
      </c>
      <c r="T27" s="4">
        <v>-24.084277467029199</v>
      </c>
      <c r="U27" s="1"/>
      <c r="V27" s="4">
        <v>28107.6689041684</v>
      </c>
      <c r="W27" s="1">
        <v>-58159.972436504097</v>
      </c>
      <c r="X27" s="4">
        <v>32986.403761366702</v>
      </c>
      <c r="Y27" s="1">
        <v>-35419.048823499201</v>
      </c>
      <c r="Z27" s="4">
        <v>39792.541115790104</v>
      </c>
      <c r="AA27" s="1">
        <v>-38196.245317705798</v>
      </c>
      <c r="AB27" s="4">
        <v>-9.3693450997679506E-2</v>
      </c>
      <c r="AC27" s="1">
        <v>-0.124205419070875</v>
      </c>
      <c r="AD27" s="4">
        <v>-4.15290601586241E-3</v>
      </c>
      <c r="AE27" s="1">
        <v>0.108488262660261</v>
      </c>
      <c r="AF27" s="4">
        <v>-13.600974055355501</v>
      </c>
      <c r="AG27" s="1">
        <v>-0.143514919925636</v>
      </c>
      <c r="AH27" s="4">
        <v>-0.707052838001617</v>
      </c>
      <c r="AI27" s="1">
        <v>-0.22810379447620999</v>
      </c>
      <c r="AJ27" s="4">
        <v>-8.1695118103430803E-2</v>
      </c>
      <c r="AK27" s="1">
        <v>-5.2376307546712998E-2</v>
      </c>
      <c r="AL27" s="4">
        <v>-11.4291702749465</v>
      </c>
      <c r="AM27" s="1">
        <v>-4.9409082995459901</v>
      </c>
      <c r="AN27" s="4">
        <v>5.0991656143256003</v>
      </c>
      <c r="AO27" s="1">
        <v>-0.194275452361899</v>
      </c>
      <c r="AP27" s="4">
        <v>4.9177291075747399E-3</v>
      </c>
      <c r="AQ27" s="1">
        <v>-1.9816335650231001</v>
      </c>
      <c r="AR27" s="4">
        <v>0.31980869330425299</v>
      </c>
      <c r="AS27" s="1">
        <v>-4.2718174163051001</v>
      </c>
      <c r="AT27" s="4">
        <v>-0.163156463279407</v>
      </c>
      <c r="AU27" s="1">
        <v>8.7256756699824606E-2</v>
      </c>
      <c r="AV27" s="4">
        <v>0.18798756712643699</v>
      </c>
      <c r="AW27" s="1">
        <v>-0.118691743017261</v>
      </c>
      <c r="AX27" s="4">
        <v>-1.5131146028422801E-3</v>
      </c>
      <c r="AY27" s="1">
        <v>-2.23247870994373</v>
      </c>
      <c r="AZ27" s="4">
        <v>-6.0930859309304503E-2</v>
      </c>
      <c r="BA27" s="1">
        <v>-17.518795867391098</v>
      </c>
      <c r="BB27" s="4">
        <v>-2.3036453829048498E-2</v>
      </c>
      <c r="BC27" s="1">
        <v>-96.524298335341399</v>
      </c>
      <c r="BD27" s="4">
        <v>-0.74543940995426095</v>
      </c>
      <c r="BE27" s="1">
        <v>-1.0744686914866601E-2</v>
      </c>
      <c r="BF27" s="4">
        <v>-3.14807944530607E-2</v>
      </c>
      <c r="BG27" s="1">
        <v>-1.3159126806477599</v>
      </c>
      <c r="BH27" s="4">
        <v>-3.8458252326754199</v>
      </c>
      <c r="BI27" s="1">
        <v>-3.80275833021406</v>
      </c>
      <c r="BJ27" s="4">
        <v>-10.4994558222606</v>
      </c>
      <c r="BK27" s="1">
        <v>-10.510782664138</v>
      </c>
      <c r="BL27" s="4">
        <v>-2.06899331500939</v>
      </c>
      <c r="BM27" s="1">
        <v>-2.1217367601120598</v>
      </c>
      <c r="BN27" s="4">
        <v>-4.9359803062775799E-2</v>
      </c>
      <c r="BO27" s="1">
        <v>-5.0574434528832597E-2</v>
      </c>
      <c r="BP27" s="4">
        <v>2.7055652140226798E-2</v>
      </c>
      <c r="BQ27" s="1">
        <v>3.3142249754312798E-2</v>
      </c>
      <c r="BR27" s="4">
        <v>-1.7353070245921701E-2</v>
      </c>
      <c r="BS27" s="1">
        <v>-1.34359524989092E-2</v>
      </c>
      <c r="BT27" s="4">
        <v>-1.19321311492285E-2</v>
      </c>
      <c r="BU27" s="1">
        <v>-1.9537625131640798E-2</v>
      </c>
      <c r="BV27" s="4">
        <v>-6.3147489001143201E-3</v>
      </c>
      <c r="BW27" s="1">
        <v>-6.4512039624230102E-3</v>
      </c>
      <c r="BX27" s="4">
        <v>-4.5898734744381402E-3</v>
      </c>
      <c r="BY27" s="1">
        <v>-1.0761045931375801E-3</v>
      </c>
      <c r="BZ27" s="4">
        <v>-7.2580820456838793E-2</v>
      </c>
      <c r="CA27" s="1">
        <v>-5.9861475808483798E-2</v>
      </c>
      <c r="CB27" s="4">
        <v>-0.48303170617513902</v>
      </c>
      <c r="CC27" s="1">
        <v>-0.54326224987177396</v>
      </c>
      <c r="CD27" s="4">
        <v>-6.3765564744990407E-5</v>
      </c>
      <c r="CE27" s="1">
        <v>3.74874050268625E-2</v>
      </c>
      <c r="CF27" s="4">
        <v>-1.3224923403218999E-2</v>
      </c>
      <c r="CG27" s="1">
        <v>-1.7375944899612101E-2</v>
      </c>
      <c r="CH27" s="4">
        <v>-0.45330156463358001</v>
      </c>
      <c r="CI27" s="1">
        <v>-0.43692821408675597</v>
      </c>
      <c r="CJ27" s="4">
        <v>-5.19165985330755E-3</v>
      </c>
      <c r="CK27" s="1">
        <v>-3.0162163285735E-3</v>
      </c>
      <c r="CL27" s="4">
        <v>-0.20162837233325701</v>
      </c>
      <c r="CM27" s="1">
        <v>-0.202087805567323</v>
      </c>
      <c r="CN27" s="4">
        <v>-2.9383227622636499E-3</v>
      </c>
      <c r="CO27" s="1">
        <v>-1.5307701624734801E-3</v>
      </c>
      <c r="CP27" s="4">
        <v>-5.1529931897325403E-3</v>
      </c>
      <c r="CQ27" s="1">
        <v>-5.7326271883531704E-3</v>
      </c>
      <c r="CR27" s="4">
        <v>8.93540747316196E-5</v>
      </c>
      <c r="CS27" s="1">
        <v>-2.2548095744441801E-3</v>
      </c>
      <c r="CT27" s="4">
        <v>-0.172402204976221</v>
      </c>
      <c r="CU27" s="1">
        <v>-0.169883985077002</v>
      </c>
      <c r="CV27" s="4">
        <v>-5.4945597191239596E-3</v>
      </c>
      <c r="CW27" s="1">
        <v>-6.2313673420155997E-3</v>
      </c>
      <c r="CX27" s="4">
        <v>-1.2704645998675001E-2</v>
      </c>
      <c r="CY27" s="1">
        <v>-1.1684184877264E-2</v>
      </c>
      <c r="CZ27" s="4">
        <v>-1.4952454965298199E-2</v>
      </c>
      <c r="DA27" s="1">
        <v>-1.4539995823777199E-2</v>
      </c>
      <c r="DB27" s="4">
        <v>-7.3098507266133803E-3</v>
      </c>
      <c r="DC27" s="1">
        <v>-7.4870863716053199E-3</v>
      </c>
      <c r="DD27" s="4">
        <v>-8.6697587415044703E-3</v>
      </c>
      <c r="DE27" s="1">
        <v>-7.5812582561013402E-3</v>
      </c>
      <c r="DF27" s="4">
        <v>-1.28403850584626E-2</v>
      </c>
      <c r="DG27" s="1">
        <v>-1.27399533933369E-2</v>
      </c>
      <c r="DH27" s="4">
        <v>-1.6898741735341598E-2</v>
      </c>
      <c r="DI27" s="1">
        <v>-1.9957347081735698E-2</v>
      </c>
      <c r="DJ27" s="4">
        <v>-1.7046737191987502E-2</v>
      </c>
      <c r="DK27" s="1">
        <v>-1.60832615618068E-2</v>
      </c>
      <c r="DL27" s="4">
        <v>-8.6332978110707295E-3</v>
      </c>
      <c r="DM27" s="1">
        <v>-9.4238266564637494E-3</v>
      </c>
      <c r="DN27" s="4">
        <v>-1.45583913702633E-2</v>
      </c>
      <c r="DO27" s="1">
        <v>-1.30689868636154E-3</v>
      </c>
      <c r="DP27" s="4">
        <v>-0.42474455264602701</v>
      </c>
      <c r="DQ27" s="1">
        <v>-0.49026992657139301</v>
      </c>
      <c r="DR27" s="4">
        <v>-9.4939370517332998E-4</v>
      </c>
      <c r="DS27" s="1">
        <v>-8.8534954491047602E-4</v>
      </c>
      <c r="DT27" s="4">
        <v>0.39090238505168401</v>
      </c>
      <c r="DU27" s="1">
        <v>7.8869946805105701E-2</v>
      </c>
      <c r="DV27" s="4">
        <v>8.5090333395710499E-4</v>
      </c>
      <c r="DW27" s="1">
        <v>4.83346780057214E-3</v>
      </c>
      <c r="DX27" s="4">
        <v>-0.15362925068962799</v>
      </c>
      <c r="DY27" s="1">
        <v>-0.148925275947247</v>
      </c>
      <c r="DZ27" s="4">
        <v>-1.19382475141301E-2</v>
      </c>
      <c r="EA27" s="1">
        <v>-1.4799863395433601E-2</v>
      </c>
      <c r="EB27" s="4">
        <v>-6.0242682031924198E-2</v>
      </c>
      <c r="EC27" s="1">
        <v>-5.8858081258078801E-2</v>
      </c>
      <c r="ED27" s="4">
        <v>-1.1693947353906E-2</v>
      </c>
      <c r="EE27" s="1">
        <v>-1.0091144709005601E-2</v>
      </c>
      <c r="EF27" s="4">
        <v>100.320235131245</v>
      </c>
      <c r="EG27" s="1">
        <v>118.200466452726</v>
      </c>
      <c r="EH27" s="4">
        <v>100.889977790535</v>
      </c>
    </row>
    <row r="28" spans="1:138" x14ac:dyDescent="0.25">
      <c r="A28" s="3"/>
      <c r="B28" s="3" t="b">
        <v>0</v>
      </c>
      <c r="C28" s="3" t="s">
        <v>83</v>
      </c>
      <c r="D28" s="3" t="s">
        <v>130</v>
      </c>
      <c r="E28" s="1">
        <v>-0.14152055605109501</v>
      </c>
      <c r="F28" s="4">
        <v>-1.3175269420861301E-3</v>
      </c>
      <c r="G28" s="1">
        <v>-3.2231924973509301E-3</v>
      </c>
      <c r="H28" s="4">
        <v>0</v>
      </c>
      <c r="I28" s="1">
        <v>-6.6522204187578202</v>
      </c>
      <c r="J28" s="4">
        <v>-7.0105518481546802</v>
      </c>
      <c r="K28" s="1"/>
      <c r="L28" s="4">
        <v>14568.131182306101</v>
      </c>
      <c r="M28" s="1">
        <v>-20.178477803458801</v>
      </c>
      <c r="N28" s="4">
        <v>-24.689352780164199</v>
      </c>
      <c r="O28" s="1">
        <v>-2.06619943589858</v>
      </c>
      <c r="P28" s="4">
        <v>-1.4789225389490599</v>
      </c>
      <c r="Q28" s="1">
        <v>92.150777421925</v>
      </c>
      <c r="R28" s="4">
        <v>-412.82328576274301</v>
      </c>
      <c r="S28" s="1">
        <v>-3.2029416296381199</v>
      </c>
      <c r="T28" s="4">
        <v>-36.047514528954501</v>
      </c>
      <c r="U28" s="1"/>
      <c r="V28" s="4">
        <v>28104.7973205497</v>
      </c>
      <c r="W28" s="1">
        <v>-58347.434285524301</v>
      </c>
      <c r="X28" s="4">
        <v>32965.251185244299</v>
      </c>
      <c r="Y28" s="1">
        <v>-35349.229484823001</v>
      </c>
      <c r="Z28" s="4">
        <v>39782.902726039902</v>
      </c>
      <c r="AA28" s="1">
        <v>-38147.098941920398</v>
      </c>
      <c r="AB28" s="4">
        <v>-9.2958246933823804E-2</v>
      </c>
      <c r="AC28" s="1">
        <v>-0.12424872514291201</v>
      </c>
      <c r="AD28" s="4">
        <v>-5.9152887443054102E-2</v>
      </c>
      <c r="AE28" s="1">
        <v>0.16145694168031199</v>
      </c>
      <c r="AF28" s="4">
        <v>-13.8333903638725</v>
      </c>
      <c r="AG28" s="1">
        <v>-0.145203434391381</v>
      </c>
      <c r="AH28" s="4">
        <v>-0.72753455942245104</v>
      </c>
      <c r="AI28" s="1">
        <v>-0.22030395097713601</v>
      </c>
      <c r="AJ28" s="4">
        <v>-5.3578024475759399E-2</v>
      </c>
      <c r="AK28" s="1">
        <v>2.4296515523596102E-2</v>
      </c>
      <c r="AL28" s="4">
        <v>-9.72289636375206</v>
      </c>
      <c r="AM28" s="1">
        <v>-3.9168841560169798</v>
      </c>
      <c r="AN28" s="4">
        <v>3.7104672115062902</v>
      </c>
      <c r="AO28" s="1">
        <v>-0.191190891397165</v>
      </c>
      <c r="AP28" s="4">
        <v>2.8549460103982501E-3</v>
      </c>
      <c r="AQ28" s="1">
        <v>-1.95711879786411</v>
      </c>
      <c r="AR28" s="4">
        <v>0.30889490459642299</v>
      </c>
      <c r="AS28" s="1">
        <v>-4.2541592103678099</v>
      </c>
      <c r="AT28" s="4">
        <v>-0.16619353411974999</v>
      </c>
      <c r="AU28" s="1">
        <v>0.20018410047080501</v>
      </c>
      <c r="AV28" s="4">
        <v>0.149416493709318</v>
      </c>
      <c r="AW28" s="1">
        <v>-0.123404214639026</v>
      </c>
      <c r="AX28" s="4">
        <v>-4.3881991729176799E-3</v>
      </c>
      <c r="AY28" s="1">
        <v>-2.3224881621360298</v>
      </c>
      <c r="AZ28" s="4">
        <v>-6.4654166895578999E-2</v>
      </c>
      <c r="BA28" s="1">
        <v>-17.7494327686648</v>
      </c>
      <c r="BB28" s="4">
        <v>-3.31676013961082E-2</v>
      </c>
      <c r="BC28" s="1">
        <v>-97.835657517502895</v>
      </c>
      <c r="BD28" s="4">
        <v>-1.13730373064281</v>
      </c>
      <c r="BE28" s="1">
        <v>8.2897382092122305E-3</v>
      </c>
      <c r="BF28" s="4">
        <v>-0.121375533445821</v>
      </c>
      <c r="BG28" s="1">
        <v>-1.61740515518216</v>
      </c>
      <c r="BH28" s="4">
        <v>-3.8520600722173199</v>
      </c>
      <c r="BI28" s="1">
        <v>-3.7931860849476799</v>
      </c>
      <c r="BJ28" s="4">
        <v>-10.4461964167552</v>
      </c>
      <c r="BK28" s="1">
        <v>-10.4336236940145</v>
      </c>
      <c r="BL28" s="4">
        <v>-2.0887491173953201</v>
      </c>
      <c r="BM28" s="1">
        <v>-2.15750702227905</v>
      </c>
      <c r="BN28" s="4">
        <v>-5.0664727707444901E-2</v>
      </c>
      <c r="BO28" s="1">
        <v>-5.0628381762835802E-2</v>
      </c>
      <c r="BP28" s="4">
        <v>2.19811606402915E-3</v>
      </c>
      <c r="BQ28" s="1">
        <v>7.6801026059600697E-3</v>
      </c>
      <c r="BR28" s="4">
        <v>-2.0662230102150798E-2</v>
      </c>
      <c r="BS28" s="1">
        <v>-1.2506428291828299E-2</v>
      </c>
      <c r="BT28" s="4">
        <v>-1.6713593987590099E-2</v>
      </c>
      <c r="BU28" s="1">
        <v>-2.12419327594465E-2</v>
      </c>
      <c r="BV28" s="4">
        <v>-5.5637008182748901E-3</v>
      </c>
      <c r="BW28" s="1">
        <v>-8.5858531754359601E-3</v>
      </c>
      <c r="BX28" s="4">
        <v>-5.9133428613014202E-3</v>
      </c>
      <c r="BY28" s="1">
        <v>-6.7424877430259699E-3</v>
      </c>
      <c r="BZ28" s="4">
        <v>-7.8419702510675801E-2</v>
      </c>
      <c r="CA28" s="1">
        <v>-6.7019436997027906E-2</v>
      </c>
      <c r="CB28" s="4">
        <v>-0.50593155336654205</v>
      </c>
      <c r="CC28" s="1">
        <v>-0.55968166379781203</v>
      </c>
      <c r="CD28" s="4">
        <v>-3.6321725187959402E-3</v>
      </c>
      <c r="CE28" s="1">
        <v>0</v>
      </c>
      <c r="CF28" s="4">
        <v>-1.8974167823410399E-2</v>
      </c>
      <c r="CG28" s="1">
        <v>-2.26298384138259E-2</v>
      </c>
      <c r="CH28" s="4">
        <v>-0.44967500601711402</v>
      </c>
      <c r="CI28" s="1">
        <v>-0.44447081663591498</v>
      </c>
      <c r="CJ28" s="4">
        <v>-6.5584762692009503E-3</v>
      </c>
      <c r="CK28" s="1">
        <v>-4.3523648596081E-3</v>
      </c>
      <c r="CL28" s="4">
        <v>-0.20272144768931399</v>
      </c>
      <c r="CM28" s="1">
        <v>-0.203401371770074</v>
      </c>
      <c r="CN28" s="4">
        <v>-3.05369761343107E-3</v>
      </c>
      <c r="CO28" s="1">
        <v>-1.9313655786692E-3</v>
      </c>
      <c r="CP28" s="4">
        <v>-4.5972524537202398E-3</v>
      </c>
      <c r="CQ28" s="1">
        <v>-8.5740138776088503E-3</v>
      </c>
      <c r="CR28" s="4">
        <v>-1.3431005462203999E-3</v>
      </c>
      <c r="CS28" s="1">
        <v>-3.73578327927831E-3</v>
      </c>
      <c r="CT28" s="4">
        <v>-0.17252955395342001</v>
      </c>
      <c r="CU28" s="1">
        <v>-0.16674543295920499</v>
      </c>
      <c r="CV28" s="4">
        <v>-5.7959809007794797E-3</v>
      </c>
      <c r="CW28" s="1">
        <v>-6.4364508600735998E-3</v>
      </c>
      <c r="CX28" s="4">
        <v>-1.28861187945922E-2</v>
      </c>
      <c r="CY28" s="1">
        <v>-1.21388571645105E-2</v>
      </c>
      <c r="CZ28" s="4">
        <v>-1.46729241506777E-2</v>
      </c>
      <c r="DA28" s="1">
        <v>-1.47223024042218E-2</v>
      </c>
      <c r="DB28" s="4">
        <v>-7.2515010688441704E-3</v>
      </c>
      <c r="DC28" s="1">
        <v>-7.6975400439598298E-3</v>
      </c>
      <c r="DD28" s="4">
        <v>-9.0539392275387608E-3</v>
      </c>
      <c r="DE28" s="1">
        <v>-7.6860156555473898E-3</v>
      </c>
      <c r="DF28" s="4">
        <v>-1.28787653264806E-2</v>
      </c>
      <c r="DG28" s="1">
        <v>-1.2772231824683599E-2</v>
      </c>
      <c r="DH28" s="4">
        <v>-1.71273084316413E-2</v>
      </c>
      <c r="DI28" s="1">
        <v>-1.9957347081735698E-2</v>
      </c>
      <c r="DJ28" s="4">
        <v>-1.7215145245024498E-2</v>
      </c>
      <c r="DK28" s="1">
        <v>-1.6085267942163799E-2</v>
      </c>
      <c r="DL28" s="4">
        <v>-8.9376596907608397E-3</v>
      </c>
      <c r="DM28" s="1">
        <v>-8.9779768637610405E-3</v>
      </c>
      <c r="DN28" s="4">
        <v>-1.54797721305623E-2</v>
      </c>
      <c r="DO28" s="1">
        <v>-1.9919028961758001E-3</v>
      </c>
      <c r="DP28" s="4">
        <v>-0.432178959857766</v>
      </c>
      <c r="DQ28" s="1">
        <v>-0.499120038363428</v>
      </c>
      <c r="DR28" s="4">
        <v>-9.59266413800742E-4</v>
      </c>
      <c r="DS28" s="1">
        <v>-1.48499851337834E-5</v>
      </c>
      <c r="DT28" s="4">
        <v>3.2342295407235801E-2</v>
      </c>
      <c r="DU28" s="1">
        <v>5.3828525252168202E-3</v>
      </c>
      <c r="DV28" s="4">
        <v>-8.8254592318479305E-3</v>
      </c>
      <c r="DW28" s="1">
        <v>-6.1856292531287703E-3</v>
      </c>
      <c r="DX28" s="4">
        <v>-0.15200485065524599</v>
      </c>
      <c r="DY28" s="1">
        <v>-0.14394525821975401</v>
      </c>
      <c r="DZ28" s="4">
        <v>-1.2388636115849099E-2</v>
      </c>
      <c r="EA28" s="1">
        <v>-1.40485175165761E-2</v>
      </c>
      <c r="EB28" s="4">
        <v>-6.1254841193388997E-2</v>
      </c>
      <c r="EC28" s="1">
        <v>-5.9417836787938702E-2</v>
      </c>
      <c r="ED28" s="4">
        <v>-1.19774194538542E-2</v>
      </c>
      <c r="EE28" s="1">
        <v>-1.0093489292308799E-2</v>
      </c>
      <c r="EF28" s="4">
        <v>103.202954214985</v>
      </c>
      <c r="EG28" s="1">
        <v>124.986992878341</v>
      </c>
      <c r="EH28" s="4">
        <v>101.539741179629</v>
      </c>
    </row>
    <row r="29" spans="1:138" x14ac:dyDescent="0.25">
      <c r="A29" s="3"/>
      <c r="B29" s="3" t="b">
        <v>0</v>
      </c>
      <c r="C29" s="3" t="s">
        <v>10</v>
      </c>
      <c r="D29" s="3" t="s">
        <v>57</v>
      </c>
      <c r="E29" s="1">
        <v>-8.6618436452653602E-2</v>
      </c>
      <c r="F29" s="4">
        <v>8.8453408303201503E-2</v>
      </c>
      <c r="G29" s="1">
        <v>-1.7396296083784101E-3</v>
      </c>
      <c r="H29" s="4">
        <v>0</v>
      </c>
      <c r="I29" s="1">
        <v>-6.0599517687584603</v>
      </c>
      <c r="J29" s="4">
        <v>-6.7655213040809103</v>
      </c>
      <c r="K29" s="1" t="s">
        <v>138</v>
      </c>
      <c r="L29" s="4">
        <v>-60.814019188638397</v>
      </c>
      <c r="M29" s="1">
        <v>-6.9369684108770304</v>
      </c>
      <c r="N29" s="4">
        <v>-6.66964137628859</v>
      </c>
      <c r="O29" s="1">
        <v>-0.88136148430950301</v>
      </c>
      <c r="P29" s="4">
        <v>-0.40351294285692602</v>
      </c>
      <c r="Q29" s="1">
        <v>470.33603973488999</v>
      </c>
      <c r="R29" s="4">
        <v>1060.6691574711899</v>
      </c>
      <c r="S29" s="1">
        <v>0.75724075350292397</v>
      </c>
      <c r="T29" s="4">
        <v>5.3294937264042197</v>
      </c>
      <c r="U29" s="1" t="s">
        <v>138</v>
      </c>
      <c r="V29" s="4">
        <v>-1964.2214630122501</v>
      </c>
      <c r="W29" s="1">
        <v>-5586.9785944998403</v>
      </c>
      <c r="X29" s="4">
        <v>-364.51293685675398</v>
      </c>
      <c r="Y29" s="1">
        <v>1985.94582109876</v>
      </c>
      <c r="Z29" s="4">
        <v>-593.13838320075297</v>
      </c>
      <c r="AA29" s="1">
        <v>2433.3380084847199</v>
      </c>
      <c r="AB29" s="4">
        <v>-5.56388987526302E-2</v>
      </c>
      <c r="AC29" s="1">
        <v>-0.110858505289004</v>
      </c>
      <c r="AD29" s="4">
        <v>1.53977088057802E-3</v>
      </c>
      <c r="AE29" s="1">
        <v>7.7692134067113103E-2</v>
      </c>
      <c r="AF29" s="4">
        <v>-13.9666728898932</v>
      </c>
      <c r="AG29" s="1">
        <v>-0.13291964985346699</v>
      </c>
      <c r="AH29" s="4">
        <v>-0.71150110600948602</v>
      </c>
      <c r="AI29" s="1">
        <v>-0.20936062647964401</v>
      </c>
      <c r="AJ29" s="4">
        <v>0.13687505470684599</v>
      </c>
      <c r="AK29" s="1">
        <v>0.27036139762649303</v>
      </c>
      <c r="AL29" s="4">
        <v>11.0717648276317</v>
      </c>
      <c r="AM29" s="1">
        <v>5.5100487155840403</v>
      </c>
      <c r="AN29" s="4">
        <v>27.300952449835499</v>
      </c>
      <c r="AO29" s="1">
        <v>2.01671181639833E-2</v>
      </c>
      <c r="AP29" s="4">
        <v>6.4014948116847504E-3</v>
      </c>
      <c r="AQ29" s="1">
        <v>-0.202262012974956</v>
      </c>
      <c r="AR29" s="4">
        <v>0.33461494840126199</v>
      </c>
      <c r="AS29" s="1">
        <v>1.4765147937424601</v>
      </c>
      <c r="AT29" s="4">
        <v>-0.12936151515415001</v>
      </c>
      <c r="AU29" s="1">
        <v>0.29533555783690901</v>
      </c>
      <c r="AV29" s="4">
        <v>0.363129199143159</v>
      </c>
      <c r="AW29" s="1">
        <v>-0.12516941913267399</v>
      </c>
      <c r="AX29" s="4">
        <v>3.20757047580169E-3</v>
      </c>
      <c r="AY29" s="1">
        <v>-2.3372463981728302</v>
      </c>
      <c r="AZ29" s="4">
        <v>-6.2332992627212397E-2</v>
      </c>
      <c r="BA29" s="1">
        <v>-14.967132993420799</v>
      </c>
      <c r="BB29" s="4">
        <v>-3.00576662491297E-2</v>
      </c>
      <c r="BC29" s="1">
        <v>-83.097906554883707</v>
      </c>
      <c r="BD29" s="4">
        <v>3.17987869836674</v>
      </c>
      <c r="BE29" s="1">
        <v>1.12530593485762E-2</v>
      </c>
      <c r="BF29" s="4">
        <v>-2.4491209808543E-2</v>
      </c>
      <c r="BG29" s="1">
        <v>-0.56219785249936005</v>
      </c>
      <c r="BH29" s="4">
        <v>-7.6696084663521305E-2</v>
      </c>
      <c r="BI29" s="1">
        <v>8.3592752887894597E-2</v>
      </c>
      <c r="BJ29" s="4">
        <v>0.37517351230382201</v>
      </c>
      <c r="BK29" s="1">
        <v>1.14667400320478</v>
      </c>
      <c r="BL29" s="4">
        <v>-2.00282539573052</v>
      </c>
      <c r="BM29" s="1">
        <v>-2.03733214019298</v>
      </c>
      <c r="BN29" s="4">
        <v>-4.8691605668305903E-2</v>
      </c>
      <c r="BO29" s="1">
        <v>-5.2731653404910199E-2</v>
      </c>
      <c r="BP29" s="4">
        <v>1.8610993619532E-3</v>
      </c>
      <c r="BQ29" s="1">
        <v>1.88150233270134E-3</v>
      </c>
      <c r="BR29" s="4">
        <v>4.8847167009888701E-3</v>
      </c>
      <c r="BS29" s="1">
        <v>-1.0026196660114299E-2</v>
      </c>
      <c r="BT29" s="4">
        <v>-1.6302418389518201E-2</v>
      </c>
      <c r="BU29" s="1">
        <v>-1.6284353410598602E-2</v>
      </c>
      <c r="BV29" s="4">
        <v>-3.25564935964526E-3</v>
      </c>
      <c r="BW29" s="1">
        <v>2.54187558781605E-3</v>
      </c>
      <c r="BX29" s="4">
        <v>-8.6451293036609502E-3</v>
      </c>
      <c r="BY29" s="1">
        <v>-5.75570233165997E-3</v>
      </c>
      <c r="BZ29" s="4">
        <v>-7.6393041743901102E-2</v>
      </c>
      <c r="CA29" s="1">
        <v>-7.3856470464925605E-2</v>
      </c>
      <c r="CB29" s="4">
        <v>-0.44201426734156501</v>
      </c>
      <c r="CC29" s="1">
        <v>-0.46390283878557498</v>
      </c>
      <c r="CD29" s="4">
        <v>-5.0690684255705401E-3</v>
      </c>
      <c r="CE29" s="1">
        <v>5.8440467112789796E-3</v>
      </c>
      <c r="CF29" s="4">
        <v>-2.0972744139553801E-2</v>
      </c>
      <c r="CG29" s="1">
        <v>-2.35250828747708E-2</v>
      </c>
      <c r="CH29" s="4">
        <v>-0.27265890067297899</v>
      </c>
      <c r="CI29" s="1">
        <v>-0.25299595264383801</v>
      </c>
      <c r="CJ29" s="4">
        <v>8.1361623108393306E-3</v>
      </c>
      <c r="CK29" s="1">
        <v>9.4231008412954294E-3</v>
      </c>
      <c r="CL29" s="4">
        <v>-0.18515928001561099</v>
      </c>
      <c r="CM29" s="1">
        <v>-0.18468424590347499</v>
      </c>
      <c r="CN29" s="4">
        <v>1.58348409756459E-2</v>
      </c>
      <c r="CO29" s="1">
        <v>1.7250944432667101E-2</v>
      </c>
      <c r="CP29" s="4">
        <v>1.09377763998053E-2</v>
      </c>
      <c r="CQ29" s="1">
        <v>1.3105816381463801E-2</v>
      </c>
      <c r="CR29" s="4">
        <v>7.75081431135024E-4</v>
      </c>
      <c r="CS29" s="1">
        <v>-3.0125674549577198E-3</v>
      </c>
      <c r="CT29" s="4">
        <v>-0.144057997381484</v>
      </c>
      <c r="CU29" s="1">
        <v>-0.138280545439145</v>
      </c>
      <c r="CV29" s="4">
        <v>-3.8128241364657899E-3</v>
      </c>
      <c r="CW29" s="1">
        <v>-5.7929506774185499E-3</v>
      </c>
      <c r="CX29" s="4">
        <v>1.38054320150381E-2</v>
      </c>
      <c r="CY29" s="1">
        <v>1.26945820676148E-2</v>
      </c>
      <c r="CZ29" s="4">
        <v>1.1575707649858E-2</v>
      </c>
      <c r="DA29" s="1">
        <v>1.4816612438786901E-2</v>
      </c>
      <c r="DB29" s="4">
        <v>-7.0632815107481402E-3</v>
      </c>
      <c r="DC29" s="1">
        <v>-7.5470540798194801E-3</v>
      </c>
      <c r="DD29" s="4">
        <v>-9.0843473698582703E-3</v>
      </c>
      <c r="DE29" s="1">
        <v>-7.3581512043317298E-3</v>
      </c>
      <c r="DF29" s="4">
        <v>-1.29327980954713E-2</v>
      </c>
      <c r="DG29" s="1">
        <v>-1.26664397146573E-2</v>
      </c>
      <c r="DH29" s="4">
        <v>-1.6617178938460798E-2</v>
      </c>
      <c r="DI29" s="1">
        <v>-1.9383553506914002E-2</v>
      </c>
      <c r="DJ29" s="4">
        <v>-1.6926654497838801E-2</v>
      </c>
      <c r="DK29" s="1">
        <v>-1.6009603040110301E-2</v>
      </c>
      <c r="DL29" s="4">
        <v>-8.3653154856601596E-3</v>
      </c>
      <c r="DM29" s="1">
        <v>-9.8293971849400408E-3</v>
      </c>
      <c r="DN29" s="4">
        <v>-1.4468788187183499E-2</v>
      </c>
      <c r="DO29" s="1">
        <v>-3.6900713922490501E-4</v>
      </c>
      <c r="DP29" s="4">
        <v>-0.41877038274179501</v>
      </c>
      <c r="DQ29" s="1">
        <v>-0.492167815563541</v>
      </c>
      <c r="DR29" s="4">
        <v>-6.5853782477231203E-4</v>
      </c>
      <c r="DS29" s="1">
        <v>-7.1404501305725304E-4</v>
      </c>
      <c r="DT29" s="4">
        <v>2.7707774093039601E-2</v>
      </c>
      <c r="DU29" s="1">
        <v>4.1052833453257699E-2</v>
      </c>
      <c r="DV29" s="4">
        <v>-1.56054908880307E-3</v>
      </c>
      <c r="DW29" s="1">
        <v>1.1297139749924801E-3</v>
      </c>
      <c r="DX29" s="4">
        <v>-5.7556470042246503E-2</v>
      </c>
      <c r="DY29" s="1">
        <v>-5.22063358378047E-2</v>
      </c>
      <c r="DZ29" s="4">
        <v>-1.3244235841606101E-2</v>
      </c>
      <c r="EA29" s="1">
        <v>-1.49665941705919E-2</v>
      </c>
      <c r="EB29" s="4">
        <v>-5.9638175671725399E-2</v>
      </c>
      <c r="EC29" s="1">
        <v>-5.8732970984812401E-2</v>
      </c>
      <c r="ED29" s="4">
        <v>-1.18012249922009E-2</v>
      </c>
      <c r="EE29" s="1">
        <v>-9.9506040002597506E-3</v>
      </c>
      <c r="EF29" s="4">
        <v>93.760617188253804</v>
      </c>
      <c r="EG29" s="1">
        <v>114.884309457114</v>
      </c>
      <c r="EH29" s="4">
        <v>96.831669069723702</v>
      </c>
    </row>
    <row r="30" spans="1:138" x14ac:dyDescent="0.25">
      <c r="A30" s="3"/>
      <c r="B30" s="3" t="b">
        <v>0</v>
      </c>
      <c r="C30" s="3" t="s">
        <v>133</v>
      </c>
      <c r="D30" s="3" t="s">
        <v>56</v>
      </c>
      <c r="E30" s="1">
        <v>0.30088876364766498</v>
      </c>
      <c r="F30" s="4">
        <v>0.91698995046878296</v>
      </c>
      <c r="G30" s="1">
        <v>-2.76613499943641E-4</v>
      </c>
      <c r="H30" s="4">
        <v>0</v>
      </c>
      <c r="I30" s="1">
        <v>-5.5130080517187601</v>
      </c>
      <c r="J30" s="4">
        <v>-6.3374441904873002</v>
      </c>
      <c r="K30" s="1" t="s">
        <v>138</v>
      </c>
      <c r="L30" s="4">
        <v>-208662.762174648</v>
      </c>
      <c r="M30" s="1">
        <v>102.04572121605401</v>
      </c>
      <c r="N30" s="4">
        <v>199.42232625189001</v>
      </c>
      <c r="O30" s="1">
        <v>-1.8393604280336899</v>
      </c>
      <c r="P30" s="4">
        <v>-0.57650761138015205</v>
      </c>
      <c r="Q30" s="1">
        <v>127.598082702102</v>
      </c>
      <c r="R30" s="4">
        <v>13252.670382865899</v>
      </c>
      <c r="S30" s="1">
        <v>6.5497490465554202</v>
      </c>
      <c r="T30" s="4">
        <v>106.669053517291</v>
      </c>
      <c r="U30" s="1" t="s">
        <v>138</v>
      </c>
      <c r="V30" s="4">
        <v>-494113.07580917003</v>
      </c>
      <c r="W30" s="1">
        <v>612676.98270569404</v>
      </c>
      <c r="X30" s="4">
        <v>-361921.75025814801</v>
      </c>
      <c r="Y30" s="1">
        <v>535589.24669082696</v>
      </c>
      <c r="Z30" s="4">
        <v>-449741.12117219699</v>
      </c>
      <c r="AA30" s="1">
        <v>626951.35045374103</v>
      </c>
      <c r="AB30" s="4">
        <v>0.57142038322505095</v>
      </c>
      <c r="AC30" s="1">
        <v>-3.2307107618032897E-2</v>
      </c>
      <c r="AD30" s="4">
        <v>1.0512447886782601</v>
      </c>
      <c r="AE30" s="1">
        <v>1.3188705271725201</v>
      </c>
      <c r="AF30" s="4">
        <v>-8.9881653211499497</v>
      </c>
      <c r="AG30" s="1">
        <v>1.5978276785215201E-2</v>
      </c>
      <c r="AH30" s="4">
        <v>-0.36111364146310099</v>
      </c>
      <c r="AI30" s="1">
        <v>-7.2784546635743005E-2</v>
      </c>
      <c r="AJ30" s="4">
        <v>1.0175818301413799</v>
      </c>
      <c r="AK30" s="1">
        <v>0.29051608116690503</v>
      </c>
      <c r="AL30" s="4">
        <v>121.494407531242</v>
      </c>
      <c r="AM30" s="1">
        <v>18.726923533011</v>
      </c>
      <c r="AN30" s="4">
        <v>30.337125470434401</v>
      </c>
      <c r="AO30" s="1">
        <v>1.9719396906584901</v>
      </c>
      <c r="AP30" s="4">
        <v>3.2100730484215897E-2</v>
      </c>
      <c r="AQ30" s="1">
        <v>10.9762083646302</v>
      </c>
      <c r="AR30" s="4">
        <v>0.46577822104217198</v>
      </c>
      <c r="AS30" s="1">
        <v>198.997429446768</v>
      </c>
      <c r="AT30" s="4">
        <v>-2.83888599134378E-4</v>
      </c>
      <c r="AU30" s="1">
        <v>0.126445910054413</v>
      </c>
      <c r="AV30" s="4">
        <v>-0.61126037405350797</v>
      </c>
      <c r="AW30" s="1">
        <v>-0.121344908602865</v>
      </c>
      <c r="AX30" s="4">
        <v>1.4088204082189901E-2</v>
      </c>
      <c r="AY30" s="1">
        <v>-2.54249421608572</v>
      </c>
      <c r="AZ30" s="4">
        <v>-1.6369432202081199E-2</v>
      </c>
      <c r="BA30" s="1">
        <v>10.8097383844745</v>
      </c>
      <c r="BB30" s="4">
        <v>0.216657059914793</v>
      </c>
      <c r="BC30" s="1">
        <v>59.664625121415497</v>
      </c>
      <c r="BD30" s="4">
        <v>100.868559500632</v>
      </c>
      <c r="BE30" s="1">
        <v>8.9350473015135101E-2</v>
      </c>
      <c r="BF30" s="4">
        <v>0.30586866824737902</v>
      </c>
      <c r="BG30" s="1">
        <v>4.5130173009346599</v>
      </c>
      <c r="BH30" s="4">
        <v>42.344527299474798</v>
      </c>
      <c r="BI30" s="1">
        <v>55.296600856693999</v>
      </c>
      <c r="BJ30" s="4">
        <v>118.649256925777</v>
      </c>
      <c r="BK30" s="1">
        <v>150.743948574483</v>
      </c>
      <c r="BL30" s="4">
        <v>-2.03935872303316</v>
      </c>
      <c r="BM30" s="1">
        <v>-1.99623099734321</v>
      </c>
      <c r="BN30" s="4">
        <v>-4.0685541155405902E-2</v>
      </c>
      <c r="BO30" s="1">
        <v>-4.5627697751142199E-2</v>
      </c>
      <c r="BP30" s="4">
        <v>-1.4295016707558501E-3</v>
      </c>
      <c r="BQ30" s="1">
        <v>-6.5385495771563204E-3</v>
      </c>
      <c r="BR30" s="4">
        <v>2.1999078402924801</v>
      </c>
      <c r="BS30" s="1">
        <v>4.8860081120140801E-3</v>
      </c>
      <c r="BT30" s="4">
        <v>-6.7574211463047396E-3</v>
      </c>
      <c r="BU30" s="1">
        <v>-1.1871987692408501E-2</v>
      </c>
      <c r="BV30" s="4">
        <v>3.8991603420039302E-2</v>
      </c>
      <c r="BW30" s="1">
        <v>2.3961479880200101E-2</v>
      </c>
      <c r="BX30" s="4">
        <v>0.101328940545429</v>
      </c>
      <c r="BY30" s="1">
        <v>1.8770609881247401E-3</v>
      </c>
      <c r="BZ30" s="4">
        <v>0.10155438758164199</v>
      </c>
      <c r="CA30" s="1">
        <v>8.5332538511207506E-2</v>
      </c>
      <c r="CB30" s="4">
        <v>-0.28324827363539801</v>
      </c>
      <c r="CC30" s="1">
        <v>-0.29535529821077999</v>
      </c>
      <c r="CD30" s="4">
        <v>2.9191235411880501E-2</v>
      </c>
      <c r="CE30" s="1">
        <v>6.6365532771535105E-2</v>
      </c>
      <c r="CF30" s="4">
        <v>1.14548691979891E-2</v>
      </c>
      <c r="CG30" s="1">
        <v>-3.2497738148962901E-4</v>
      </c>
      <c r="CH30" s="4">
        <v>1.41381575035631</v>
      </c>
      <c r="CI30" s="1">
        <v>1.66826561310003</v>
      </c>
      <c r="CJ30" s="4">
        <v>0.125085553279178</v>
      </c>
      <c r="CK30" s="1">
        <v>0.138433128879034</v>
      </c>
      <c r="CL30" s="4">
        <v>-3.8081621282594902E-2</v>
      </c>
      <c r="CM30" s="1">
        <v>-1.9745124032467001E-2</v>
      </c>
      <c r="CN30" s="4">
        <v>0.18962275296328701</v>
      </c>
      <c r="CO30" s="1">
        <v>0.210964037021833</v>
      </c>
      <c r="CP30" s="4">
        <v>0.195399123224692</v>
      </c>
      <c r="CQ30" s="1">
        <v>0.20697874909463901</v>
      </c>
      <c r="CR30" s="4">
        <v>2.77829607541218E-3</v>
      </c>
      <c r="CS30" s="1">
        <v>8.8549825521081805E-4</v>
      </c>
      <c r="CT30" s="4">
        <v>7.7594326317850806E-2</v>
      </c>
      <c r="CU30" s="1">
        <v>9.6267592051094503E-2</v>
      </c>
      <c r="CV30" s="4">
        <v>1.4124060325506799E-2</v>
      </c>
      <c r="CW30" s="1">
        <v>-3.40173680966183E-3</v>
      </c>
      <c r="CX30" s="4">
        <v>0.26789945478891303</v>
      </c>
      <c r="CY30" s="1">
        <v>0.26183332050339397</v>
      </c>
      <c r="CZ30" s="4">
        <v>0.286004409120861</v>
      </c>
      <c r="DA30" s="1">
        <v>0.24838574998520099</v>
      </c>
      <c r="DB30" s="4">
        <v>-6.2889472024561703E-3</v>
      </c>
      <c r="DC30" s="1">
        <v>-6.9047888813640098E-3</v>
      </c>
      <c r="DD30" s="4">
        <v>-7.0555593316165696E-3</v>
      </c>
      <c r="DE30" s="1">
        <v>-7.0032381746475197E-3</v>
      </c>
      <c r="DF30" s="4">
        <v>-1.1962109463123E-2</v>
      </c>
      <c r="DG30" s="1">
        <v>-1.20660594300668E-2</v>
      </c>
      <c r="DH30" s="4">
        <v>-1.5631855535784198E-2</v>
      </c>
      <c r="DI30" s="1">
        <v>-1.9245943793810599E-2</v>
      </c>
      <c r="DJ30" s="4">
        <v>-1.5039609962288199E-2</v>
      </c>
      <c r="DK30" s="1">
        <v>-1.45427264011414E-2</v>
      </c>
      <c r="DL30" s="4">
        <v>-6.3328038474489796E-3</v>
      </c>
      <c r="DM30" s="1">
        <v>-6.6808823965741901E-3</v>
      </c>
      <c r="DN30" s="4">
        <v>-1.2285082826331201E-2</v>
      </c>
      <c r="DO30" s="1">
        <v>-6.8290699225876999E-4</v>
      </c>
      <c r="DP30" s="4">
        <v>-0.16326491235569601</v>
      </c>
      <c r="DQ30" s="1">
        <v>-0.27165491876812198</v>
      </c>
      <c r="DR30" s="4">
        <v>-6.0344857965271301E-4</v>
      </c>
      <c r="DS30" s="1">
        <v>-4.86311506972118E-4</v>
      </c>
      <c r="DT30" s="4">
        <v>2.1828401787401799E-3</v>
      </c>
      <c r="DU30" s="1">
        <v>-3.7818458229019802E-2</v>
      </c>
      <c r="DV30" s="4">
        <v>9.0382772499615294E-2</v>
      </c>
      <c r="DW30" s="1">
        <v>8.29714508318323E-2</v>
      </c>
      <c r="DX30" s="4">
        <v>0.70884253250792995</v>
      </c>
      <c r="DY30" s="1">
        <v>0.60950253952741196</v>
      </c>
      <c r="DZ30" s="4">
        <v>1.51883746993299E-3</v>
      </c>
      <c r="EA30" s="1">
        <v>-4.8940097889731103E-3</v>
      </c>
      <c r="EB30" s="4">
        <v>-5.5148577687450802E-2</v>
      </c>
      <c r="EC30" s="1">
        <v>-5.5611551102765201E-2</v>
      </c>
      <c r="ED30" s="4">
        <v>-1.0960162548971499E-2</v>
      </c>
      <c r="EE30" s="1">
        <v>-9.6346390313044594E-3</v>
      </c>
      <c r="EF30" s="4">
        <v>57.675893158178098</v>
      </c>
      <c r="EG30" s="1">
        <v>63.604131200581598</v>
      </c>
      <c r="EH30" s="4">
        <v>58.407685329846998</v>
      </c>
    </row>
    <row r="31" spans="1:138" x14ac:dyDescent="0.25">
      <c r="A31" s="3"/>
      <c r="B31" s="3" t="b">
        <v>0</v>
      </c>
      <c r="C31" s="3" t="s">
        <v>81</v>
      </c>
      <c r="D31" s="3"/>
      <c r="E31" s="1">
        <v>-0.14608387186991001</v>
      </c>
      <c r="F31" s="4">
        <v>0.23432651454502501</v>
      </c>
      <c r="G31" s="1">
        <v>2.6640701131191099E-2</v>
      </c>
      <c r="H31" s="4">
        <v>0</v>
      </c>
      <c r="I31" s="1">
        <v>-1.8064570504415201</v>
      </c>
      <c r="J31" s="4">
        <v>-1.67207068020115</v>
      </c>
      <c r="K31" s="1" t="s">
        <v>138</v>
      </c>
      <c r="L31" s="4">
        <v>-957.16320240472203</v>
      </c>
      <c r="M31" s="1">
        <v>-9.3570459794147105</v>
      </c>
      <c r="N31" s="4">
        <v>-7.1858063592478896</v>
      </c>
      <c r="O31" s="1">
        <v>-1.69665097318599</v>
      </c>
      <c r="P31" s="4">
        <v>-1.0438476545192501</v>
      </c>
      <c r="Q31" s="1">
        <v>3.1696112056729202</v>
      </c>
      <c r="R31" s="4">
        <v>2515.2304290903198</v>
      </c>
      <c r="S31" s="1">
        <v>-1.1097879011476199</v>
      </c>
      <c r="T31" s="4">
        <v>17.545857600378799</v>
      </c>
      <c r="U31" s="1" t="s">
        <v>138</v>
      </c>
      <c r="V31" s="4">
        <v>-4701.1166145315301</v>
      </c>
      <c r="W31" s="1">
        <v>-7025.9041976622802</v>
      </c>
      <c r="X31" s="4">
        <v>311.93422790653</v>
      </c>
      <c r="Y31" s="1">
        <v>4504.7470664662396</v>
      </c>
      <c r="Z31" s="4">
        <v>358.55198642967099</v>
      </c>
      <c r="AA31" s="1">
        <v>5097.5941220571704</v>
      </c>
      <c r="AB31" s="4">
        <v>-8.9221271204148897E-2</v>
      </c>
      <c r="AC31" s="1">
        <v>-0.119990798103343</v>
      </c>
      <c r="AD31" s="4">
        <v>-2.4888530827364901E-2</v>
      </c>
      <c r="AE31" s="1">
        <v>-3.7555669008449498E-2</v>
      </c>
      <c r="AF31" s="4">
        <v>-1.3464649748475399</v>
      </c>
      <c r="AG31" s="1">
        <v>3.47969300195905E-2</v>
      </c>
      <c r="AH31" s="4">
        <v>-0.16860203124527401</v>
      </c>
      <c r="AI31" s="1">
        <v>-0.20639137839427599</v>
      </c>
      <c r="AJ31" s="4">
        <v>-5.4529508903054899E-2</v>
      </c>
      <c r="AK31" s="1">
        <v>-5.5380568922715999E-2</v>
      </c>
      <c r="AL31" s="4">
        <v>17.854071221287001</v>
      </c>
      <c r="AM31" s="1">
        <v>-5.7540390292591104</v>
      </c>
      <c r="AN31" s="4">
        <v>-5.5295741141724903</v>
      </c>
      <c r="AO31" s="1">
        <v>1.7543096846908399E-2</v>
      </c>
      <c r="AP31" s="4">
        <v>-5.7839348247130298E-3</v>
      </c>
      <c r="AQ31" s="1">
        <v>1.7118236318631099</v>
      </c>
      <c r="AR31" s="4">
        <v>2.9376148414667499E-2</v>
      </c>
      <c r="AS31" s="1">
        <v>6.3920566826201304</v>
      </c>
      <c r="AT31" s="4">
        <v>6.6134159278184806E-2</v>
      </c>
      <c r="AU31" s="1">
        <v>0.159294189044319</v>
      </c>
      <c r="AV31" s="4">
        <v>0.23573585899546801</v>
      </c>
      <c r="AW31" s="1">
        <v>2.46079559518541E-5</v>
      </c>
      <c r="AX31" s="4">
        <v>8.0197368751979692E-3</v>
      </c>
      <c r="AY31" s="1">
        <v>-0.26667211134726299</v>
      </c>
      <c r="AZ31" s="4">
        <v>7.4940306813316903E-3</v>
      </c>
      <c r="BA31" s="1">
        <v>0.84477427781742098</v>
      </c>
      <c r="BB31" s="4">
        <v>5.88702566375085E-2</v>
      </c>
      <c r="BC31" s="1">
        <v>1.72991920952394</v>
      </c>
      <c r="BD31" s="4">
        <v>6.3174318934792799</v>
      </c>
      <c r="BE31" s="1">
        <v>4.9748633630410898E-2</v>
      </c>
      <c r="BF31" s="4">
        <v>-6.5366432903602903E-2</v>
      </c>
      <c r="BG31" s="1">
        <v>0.117308147787213</v>
      </c>
      <c r="BH31" s="4">
        <v>-0.143573061152657</v>
      </c>
      <c r="BI31" s="1">
        <v>0.37183932877731202</v>
      </c>
      <c r="BJ31" s="4">
        <v>-0.21303059574222599</v>
      </c>
      <c r="BK31" s="1">
        <v>1.1424698449553501</v>
      </c>
      <c r="BL31" s="4">
        <v>-2.0094184269746198</v>
      </c>
      <c r="BM31" s="1">
        <v>-2.0310756422680001</v>
      </c>
      <c r="BN31" s="4">
        <v>-2.4085172843492399E-2</v>
      </c>
      <c r="BO31" s="1">
        <v>-2.1471637838965201E-2</v>
      </c>
      <c r="BP31" s="4">
        <v>9.6708906173676706E-3</v>
      </c>
      <c r="BQ31" s="1">
        <v>8.3206880419786303E-3</v>
      </c>
      <c r="BR31" s="4">
        <v>1.7695004735060301E-2</v>
      </c>
      <c r="BS31" s="1">
        <v>1.06029038593171E-2</v>
      </c>
      <c r="BT31" s="4">
        <v>2.2043527577333001E-2</v>
      </c>
      <c r="BU31" s="1">
        <v>3.3732270907732398E-2</v>
      </c>
      <c r="BV31" s="4">
        <v>2.1109081516794402E-3</v>
      </c>
      <c r="BW31" s="1">
        <v>-1.54500621001491E-3</v>
      </c>
      <c r="BX31" s="4">
        <v>-2.0618366055911801E-3</v>
      </c>
      <c r="BY31" s="1">
        <v>2.0014132510223102E-3</v>
      </c>
      <c r="BZ31" s="4">
        <v>6.5533267544439E-2</v>
      </c>
      <c r="CA31" s="1">
        <v>0.124236867079245</v>
      </c>
      <c r="CB31" s="4">
        <v>-0.221778455562085</v>
      </c>
      <c r="CC31" s="1">
        <v>-0.21597226866711799</v>
      </c>
      <c r="CD31" s="4">
        <v>1.6873515142747199E-3</v>
      </c>
      <c r="CE31" s="1">
        <v>3.55467208955971E-2</v>
      </c>
      <c r="CF31" s="4">
        <v>-2.4668438687275699E-2</v>
      </c>
      <c r="CG31" s="1">
        <v>-2.60796943821839E-2</v>
      </c>
      <c r="CH31" s="4">
        <v>-0.105074745994527</v>
      </c>
      <c r="CI31" s="1">
        <v>-2.8602763091802E-2</v>
      </c>
      <c r="CJ31" s="4">
        <v>-4.2181238223172896E-3</v>
      </c>
      <c r="CK31" s="1">
        <v>-1.94004145814381E-3</v>
      </c>
      <c r="CL31" s="4">
        <v>-0.198815754683069</v>
      </c>
      <c r="CM31" s="1">
        <v>-0.19818782758348399</v>
      </c>
      <c r="CN31" s="4">
        <v>-4.1478723299555103E-3</v>
      </c>
      <c r="CO31" s="1">
        <v>-2.3699724044872199E-3</v>
      </c>
      <c r="CP31" s="4">
        <v>-3.30489194383864E-3</v>
      </c>
      <c r="CQ31" s="1">
        <v>-8.6483493345591595E-3</v>
      </c>
      <c r="CR31" s="4">
        <v>-5.1187226145428099E-3</v>
      </c>
      <c r="CS31" s="1">
        <v>-8.0919980678732795E-3</v>
      </c>
      <c r="CT31" s="4">
        <v>-1.9603463883726E-2</v>
      </c>
      <c r="CU31" s="1">
        <v>6.1507350040328895E-4</v>
      </c>
      <c r="CV31" s="4">
        <v>-4.1949055657675496E-3</v>
      </c>
      <c r="CW31" s="1">
        <v>-2.8043793523941899E-3</v>
      </c>
      <c r="CX31" s="4">
        <v>-1.30616890826846E-2</v>
      </c>
      <c r="CY31" s="1">
        <v>-1.20585241670523E-2</v>
      </c>
      <c r="CZ31" s="4">
        <v>-1.46076655671289E-2</v>
      </c>
      <c r="DA31" s="1">
        <v>-1.51244165121984E-2</v>
      </c>
      <c r="DB31" s="4">
        <v>-5.1911964671052298E-3</v>
      </c>
      <c r="DC31" s="1">
        <v>-5.2236005235059401E-3</v>
      </c>
      <c r="DD31" s="4">
        <v>-7.2565839167160898E-3</v>
      </c>
      <c r="DE31" s="1">
        <v>-5.0564196193989101E-3</v>
      </c>
      <c r="DF31" s="4">
        <v>-1.08807877644193E-2</v>
      </c>
      <c r="DG31" s="1">
        <v>-1.07058700910234E-2</v>
      </c>
      <c r="DH31" s="4">
        <v>-1.45635132216482E-2</v>
      </c>
      <c r="DI31" s="1">
        <v>-1.6765877049750601E-2</v>
      </c>
      <c r="DJ31" s="4">
        <v>-1.52255413118679E-2</v>
      </c>
      <c r="DK31" s="1">
        <v>-1.3135270096074601E-2</v>
      </c>
      <c r="DL31" s="4">
        <v>-2.1322568899582802E-3</v>
      </c>
      <c r="DM31" s="1">
        <v>-2.3231352935195499E-3</v>
      </c>
      <c r="DN31" s="4">
        <v>-1.23655791670505E-2</v>
      </c>
      <c r="DO31" s="1">
        <v>1.3959058346864599E-3</v>
      </c>
      <c r="DP31" s="4">
        <v>-0.105585383496416</v>
      </c>
      <c r="DQ31" s="1">
        <v>-0.110454925928262</v>
      </c>
      <c r="DR31" s="4">
        <v>2.42255604013025E-3</v>
      </c>
      <c r="DS31" s="1">
        <v>1.86539322426199E-3</v>
      </c>
      <c r="DT31" s="4">
        <v>-4.4602807871363601E-2</v>
      </c>
      <c r="DU31" s="1">
        <v>-3.25974583621014E-2</v>
      </c>
      <c r="DV31" s="4">
        <v>5.8925699846852402E-5</v>
      </c>
      <c r="DW31" s="1">
        <v>9.7635657531795902E-4</v>
      </c>
      <c r="DX31" s="4">
        <v>-7.6844479888793903E-3</v>
      </c>
      <c r="DY31" s="1">
        <v>1.2370178280342601E-2</v>
      </c>
      <c r="DZ31" s="4">
        <v>-1.83201244160913E-3</v>
      </c>
      <c r="EA31" s="1">
        <v>4.1363731546272598E-6</v>
      </c>
      <c r="EB31" s="4">
        <v>-5.5309199317569203E-2</v>
      </c>
      <c r="EC31" s="1">
        <v>-5.34445833154625E-2</v>
      </c>
      <c r="ED31" s="4">
        <v>-9.6916361300514401E-3</v>
      </c>
      <c r="EE31" s="1">
        <v>-7.8301982177383708E-3</v>
      </c>
      <c r="EF31" s="4">
        <v>109.431003484031</v>
      </c>
      <c r="EG31" s="1">
        <v>128.68829941769701</v>
      </c>
      <c r="EH31" s="4">
        <v>104.784440931437</v>
      </c>
    </row>
    <row r="32" spans="1:138" x14ac:dyDescent="0.25">
      <c r="A32" s="3"/>
      <c r="B32" s="3" t="b">
        <v>0</v>
      </c>
      <c r="C32" s="3" t="s">
        <v>81</v>
      </c>
      <c r="D32" s="3"/>
      <c r="E32" s="1">
        <v>-3.5580693903480599E-3</v>
      </c>
      <c r="F32" s="4">
        <v>0.16346762843061799</v>
      </c>
      <c r="G32" s="1">
        <v>-1.3829091817693399E-3</v>
      </c>
      <c r="H32" s="4">
        <v>0</v>
      </c>
      <c r="I32" s="1">
        <v>-1.07652141829695</v>
      </c>
      <c r="J32" s="4">
        <v>-0.78740922032243399</v>
      </c>
      <c r="K32" s="1" t="s">
        <v>138</v>
      </c>
      <c r="L32" s="4">
        <v>-346.89077951804597</v>
      </c>
      <c r="M32" s="1">
        <v>-8.2064790820701905</v>
      </c>
      <c r="N32" s="4">
        <v>-7.7343347120320196</v>
      </c>
      <c r="O32" s="1">
        <v>-1.6087330553708401</v>
      </c>
      <c r="P32" s="4">
        <v>-1.29546081334673</v>
      </c>
      <c r="Q32" s="1">
        <v>23.3363533292463</v>
      </c>
      <c r="R32" s="4">
        <v>1211.75288700492</v>
      </c>
      <c r="S32" s="1">
        <v>1.2120243055707001</v>
      </c>
      <c r="T32" s="4">
        <v>-0.18871794705241299</v>
      </c>
      <c r="U32" s="1" t="s">
        <v>138</v>
      </c>
      <c r="V32" s="4">
        <v>-2633.5337743314999</v>
      </c>
      <c r="W32" s="1">
        <v>-2019.4396465561799</v>
      </c>
      <c r="X32" s="4">
        <v>-1301.84640283516</v>
      </c>
      <c r="Y32" s="1">
        <v>2361.7029895288001</v>
      </c>
      <c r="Z32" s="4">
        <v>-1808.13365882069</v>
      </c>
      <c r="AA32" s="1">
        <v>2862.2569220488799</v>
      </c>
      <c r="AB32" s="4">
        <v>-8.7724922933371405E-2</v>
      </c>
      <c r="AC32" s="1">
        <v>-0.11466807892844399</v>
      </c>
      <c r="AD32" s="4">
        <v>-7.3242979502971097E-3</v>
      </c>
      <c r="AE32" s="1">
        <v>-3.70571951649519E-2</v>
      </c>
      <c r="AF32" s="4">
        <v>3.2926555362892702</v>
      </c>
      <c r="AG32" s="1">
        <v>4.1055537992213897E-2</v>
      </c>
      <c r="AH32" s="4">
        <v>-4.2841450764261602E-2</v>
      </c>
      <c r="AI32" s="1">
        <v>-0.214599764284964</v>
      </c>
      <c r="AJ32" s="4">
        <v>-8.8060295399313895E-3</v>
      </c>
      <c r="AK32" s="1">
        <v>-5.3567172810632301E-2</v>
      </c>
      <c r="AL32" s="4">
        <v>19.4171819397124</v>
      </c>
      <c r="AM32" s="1">
        <v>-5.7205373408708304</v>
      </c>
      <c r="AN32" s="4">
        <v>-5.6331960001539096</v>
      </c>
      <c r="AO32" s="1">
        <v>3.8937711885121601E-2</v>
      </c>
      <c r="AP32" s="4">
        <v>-4.9513644168400197E-3</v>
      </c>
      <c r="AQ32" s="1">
        <v>2.1294316870502299</v>
      </c>
      <c r="AR32" s="4">
        <v>3.0494274804071599E-2</v>
      </c>
      <c r="AS32" s="1">
        <v>3.3262525466738002</v>
      </c>
      <c r="AT32" s="4">
        <v>1.40338007312154E-2</v>
      </c>
      <c r="AU32" s="1">
        <v>0.20797284274207201</v>
      </c>
      <c r="AV32" s="4">
        <v>0.20059188448339299</v>
      </c>
      <c r="AW32" s="1">
        <v>6.3699514117975101E-2</v>
      </c>
      <c r="AX32" s="4">
        <v>7.2100835860882898E-3</v>
      </c>
      <c r="AY32" s="1">
        <v>0.52372745194356696</v>
      </c>
      <c r="AZ32" s="4">
        <v>-3.3234288567195298E-2</v>
      </c>
      <c r="BA32" s="1">
        <v>2.7718795312660101</v>
      </c>
      <c r="BB32" s="4">
        <v>4.0691373562652601E-2</v>
      </c>
      <c r="BC32" s="1">
        <v>13.507544778958801</v>
      </c>
      <c r="BD32" s="4">
        <v>4.7501125026278004</v>
      </c>
      <c r="BE32" s="1">
        <v>6.7763848288243902E-2</v>
      </c>
      <c r="BF32" s="4">
        <v>0.118072382877208</v>
      </c>
      <c r="BG32" s="1">
        <v>6.7813846473901596E-2</v>
      </c>
      <c r="BH32" s="4">
        <v>9.8788549884339608E-3</v>
      </c>
      <c r="BI32" s="1">
        <v>0.113664604079209</v>
      </c>
      <c r="BJ32" s="4">
        <v>9.5374398914774894E-2</v>
      </c>
      <c r="BK32" s="1">
        <v>0.49554555319390298</v>
      </c>
      <c r="BL32" s="4">
        <v>-1.9979917101370299</v>
      </c>
      <c r="BM32" s="1">
        <v>-2.0500850563203299</v>
      </c>
      <c r="BN32" s="4">
        <v>-2.5557058652413801E-2</v>
      </c>
      <c r="BO32" s="1">
        <v>-2.69770203502529E-2</v>
      </c>
      <c r="BP32" s="4">
        <v>1.35828042412506E-2</v>
      </c>
      <c r="BQ32" s="1">
        <v>4.6435734698603397E-3</v>
      </c>
      <c r="BR32" s="4">
        <v>1.94387365051223E-2</v>
      </c>
      <c r="BS32" s="1">
        <v>1.27900122861874E-2</v>
      </c>
      <c r="BT32" s="4">
        <v>2.76846300367601E-2</v>
      </c>
      <c r="BU32" s="1">
        <v>1.6245182855871999E-2</v>
      </c>
      <c r="BV32" s="4">
        <v>-1.0977400716629801E-3</v>
      </c>
      <c r="BW32" s="1">
        <v>-1.00322366524853E-3</v>
      </c>
      <c r="BX32" s="4">
        <v>-5.9710168233466998E-3</v>
      </c>
      <c r="BY32" s="1">
        <v>-2.6849623731574298E-3</v>
      </c>
      <c r="BZ32" s="4">
        <v>5.7444366697973398E-2</v>
      </c>
      <c r="CA32" s="1">
        <v>9.9270150946223795E-2</v>
      </c>
      <c r="CB32" s="4">
        <v>-0.229803318713764</v>
      </c>
      <c r="CC32" s="1">
        <v>-0.28283801064105701</v>
      </c>
      <c r="CD32" s="4">
        <v>-3.0289429612918302E-3</v>
      </c>
      <c r="CE32" s="1">
        <v>3.8031009132050098E-2</v>
      </c>
      <c r="CF32" s="4">
        <v>-2.40304830763691E-2</v>
      </c>
      <c r="CG32" s="1">
        <v>-2.5346820055963701E-2</v>
      </c>
      <c r="CH32" s="4">
        <v>-7.4378944409680597E-2</v>
      </c>
      <c r="CI32" s="1">
        <v>-4.7131945923606401E-2</v>
      </c>
      <c r="CJ32" s="4">
        <v>-3.50704747142751E-3</v>
      </c>
      <c r="CK32" s="1">
        <v>-3.2394786537911701E-3</v>
      </c>
      <c r="CL32" s="4">
        <v>-0.19968251900150499</v>
      </c>
      <c r="CM32" s="1">
        <v>-0.19856005485794601</v>
      </c>
      <c r="CN32" s="4">
        <v>-4.30183770610149E-3</v>
      </c>
      <c r="CO32" s="1">
        <v>-2.1193200960134399E-3</v>
      </c>
      <c r="CP32" s="4">
        <v>-4.4943965436195698E-3</v>
      </c>
      <c r="CQ32" s="1">
        <v>-7.2873073978165096E-3</v>
      </c>
      <c r="CR32" s="4">
        <v>-5.3642892322277999E-3</v>
      </c>
      <c r="CS32" s="1">
        <v>-5.80110762935081E-3</v>
      </c>
      <c r="CT32" s="4">
        <v>-1.3781570473688101E-2</v>
      </c>
      <c r="CU32" s="1">
        <v>2.9746003173416898E-3</v>
      </c>
      <c r="CV32" s="4">
        <v>-3.5909567764072299E-3</v>
      </c>
      <c r="CW32" s="1">
        <v>-4.0191949426662396E-3</v>
      </c>
      <c r="CX32" s="4">
        <v>-1.2665902919963E-2</v>
      </c>
      <c r="CY32" s="1">
        <v>-1.1866101723693E-2</v>
      </c>
      <c r="CZ32" s="4">
        <v>-1.50088720661902E-2</v>
      </c>
      <c r="DA32" s="1">
        <v>-1.46684053338293E-2</v>
      </c>
      <c r="DB32" s="4">
        <v>-5.0680136261156399E-3</v>
      </c>
      <c r="DC32" s="1">
        <v>-5.3075847349053299E-3</v>
      </c>
      <c r="DD32" s="4">
        <v>-6.4429365816221704E-3</v>
      </c>
      <c r="DE32" s="1">
        <v>-4.3210189130819497E-3</v>
      </c>
      <c r="DF32" s="4">
        <v>-1.1073073466370299E-2</v>
      </c>
      <c r="DG32" s="1">
        <v>-1.0346723914800701E-2</v>
      </c>
      <c r="DH32" s="4">
        <v>-1.51753402086987E-2</v>
      </c>
      <c r="DI32" s="1">
        <v>-1.6483471143079999E-2</v>
      </c>
      <c r="DJ32" s="4">
        <v>-1.4883241909762901E-2</v>
      </c>
      <c r="DK32" s="1">
        <v>-1.3585257216118699E-2</v>
      </c>
      <c r="DL32" s="4">
        <v>-4.0147638274104502E-3</v>
      </c>
      <c r="DM32" s="1">
        <v>-2.7412843776100202E-3</v>
      </c>
      <c r="DN32" s="4">
        <v>-1.19448724704118E-2</v>
      </c>
      <c r="DO32" s="1">
        <v>1.3803320564357499E-3</v>
      </c>
      <c r="DP32" s="4">
        <v>-8.6107549105305603E-2</v>
      </c>
      <c r="DQ32" s="1">
        <v>-0.139741015758162</v>
      </c>
      <c r="DR32" s="4">
        <v>1.5948465257369399E-3</v>
      </c>
      <c r="DS32" s="1">
        <v>1.8378458590938701E-3</v>
      </c>
      <c r="DT32" s="4">
        <v>-4.32862661334509E-2</v>
      </c>
      <c r="DU32" s="1">
        <v>-3.6966693865329803E-2</v>
      </c>
      <c r="DV32" s="4">
        <v>-1.7037418304187101E-3</v>
      </c>
      <c r="DW32" s="1">
        <v>-3.3339189818031999E-3</v>
      </c>
      <c r="DX32" s="4">
        <v>1.0779490195892E-2</v>
      </c>
      <c r="DY32" s="1">
        <v>1.3058598022556E-2</v>
      </c>
      <c r="DZ32" s="4">
        <v>-5.3889224053550698E-3</v>
      </c>
      <c r="EA32" s="1">
        <v>-6.7177134100850702E-3</v>
      </c>
      <c r="EB32" s="4">
        <v>-5.5133069204179999E-2</v>
      </c>
      <c r="EC32" s="1">
        <v>-5.3417644851061603E-2</v>
      </c>
      <c r="ED32" s="4">
        <v>-9.2605612647663794E-3</v>
      </c>
      <c r="EE32" s="1">
        <v>-7.27281729124854E-3</v>
      </c>
      <c r="EF32" s="4">
        <v>100.09134509271</v>
      </c>
      <c r="EG32" s="1">
        <v>112.879755923963</v>
      </c>
      <c r="EH32" s="4">
        <v>100.20933515635799</v>
      </c>
    </row>
    <row r="33" spans="1:138" x14ac:dyDescent="0.25">
      <c r="A33" s="3"/>
      <c r="B33" s="3" t="b">
        <v>0</v>
      </c>
      <c r="C33" s="3" t="s">
        <v>116</v>
      </c>
      <c r="D33" s="3"/>
      <c r="E33" s="1">
        <v>9.93605393255379</v>
      </c>
      <c r="F33" s="4">
        <v>7.9855979115988296</v>
      </c>
      <c r="G33" s="1">
        <v>9.5816002645748508</v>
      </c>
      <c r="H33" s="4">
        <v>9.2323507591706306</v>
      </c>
      <c r="I33" s="1">
        <v>13.541835149665101</v>
      </c>
      <c r="J33" s="4">
        <v>12.627608144013999</v>
      </c>
      <c r="K33" s="1" t="s">
        <v>138</v>
      </c>
      <c r="L33" s="4">
        <v>533.66887179260596</v>
      </c>
      <c r="M33" s="1">
        <v>10.426362317187101</v>
      </c>
      <c r="N33" s="4">
        <v>10.3650118533001</v>
      </c>
      <c r="O33" s="1">
        <v>14.905829855558199</v>
      </c>
      <c r="P33" s="4">
        <v>14.277122329881401</v>
      </c>
      <c r="Q33" s="1">
        <v>40.900144228686301</v>
      </c>
      <c r="R33" s="4">
        <v>694.54311456086896</v>
      </c>
      <c r="S33" s="1">
        <v>13.7276052840826</v>
      </c>
      <c r="T33" s="4">
        <v>9.2512546980194905</v>
      </c>
      <c r="U33" s="1" t="s">
        <v>138</v>
      </c>
      <c r="V33" s="4">
        <v>-960.82747472009703</v>
      </c>
      <c r="W33" s="1">
        <v>-2582.8070285343501</v>
      </c>
      <c r="X33" s="4">
        <v>-936.58331438699599</v>
      </c>
      <c r="Y33" s="1">
        <v>914.12545490516402</v>
      </c>
      <c r="Z33" s="4">
        <v>-1236.4066980197899</v>
      </c>
      <c r="AA33" s="1">
        <v>1263.3436480445901</v>
      </c>
      <c r="AB33" s="4">
        <v>10.3351287523113</v>
      </c>
      <c r="AC33" s="1">
        <v>10.4344542950444</v>
      </c>
      <c r="AD33" s="4">
        <v>10.487511263554699</v>
      </c>
      <c r="AE33" s="1">
        <v>11.419341582275401</v>
      </c>
      <c r="AF33" s="4">
        <v>13.6902234877799</v>
      </c>
      <c r="AG33" s="1">
        <v>10.3812242229824</v>
      </c>
      <c r="AH33" s="4">
        <v>10.252647352967101</v>
      </c>
      <c r="AI33" s="1">
        <v>10.207370215563801</v>
      </c>
      <c r="AJ33" s="4">
        <v>10.478492649117699</v>
      </c>
      <c r="AK33" s="1">
        <v>10.5161823130451</v>
      </c>
      <c r="AL33" s="4">
        <v>35.560160042550599</v>
      </c>
      <c r="AM33" s="1">
        <v>15.6385855705021</v>
      </c>
      <c r="AN33" s="4">
        <v>16.934533130581599</v>
      </c>
      <c r="AO33" s="1">
        <v>10.2368701750799</v>
      </c>
      <c r="AP33" s="4">
        <v>10.3130145024898</v>
      </c>
      <c r="AQ33" s="1">
        <v>11.7632341305299</v>
      </c>
      <c r="AR33" s="4">
        <v>9.9808310160095601</v>
      </c>
      <c r="AS33" s="1">
        <v>12.551818334423199</v>
      </c>
      <c r="AT33" s="4">
        <v>10.3050468037687</v>
      </c>
      <c r="AU33" s="1">
        <v>12.9931606008712</v>
      </c>
      <c r="AV33" s="4">
        <v>13.133907279947</v>
      </c>
      <c r="AW33" s="1">
        <v>10.200167014149701</v>
      </c>
      <c r="AX33" s="4">
        <v>10.106824922808</v>
      </c>
      <c r="AY33" s="1">
        <v>10.5650277399189</v>
      </c>
      <c r="AZ33" s="4">
        <v>10.3883786147151</v>
      </c>
      <c r="BA33" s="1">
        <v>11.8183118403667</v>
      </c>
      <c r="BB33" s="4">
        <v>10.4715647467588</v>
      </c>
      <c r="BC33" s="1">
        <v>19.542640486169802</v>
      </c>
      <c r="BD33" s="4">
        <v>13.675816095492401</v>
      </c>
      <c r="BE33" s="1">
        <v>9.4322306550759105</v>
      </c>
      <c r="BF33" s="4">
        <v>11.215154058697401</v>
      </c>
      <c r="BG33" s="1">
        <v>10.635640578565299</v>
      </c>
      <c r="BH33" s="4">
        <v>10.3747478072356</v>
      </c>
      <c r="BI33" s="1">
        <v>10.874431358101299</v>
      </c>
      <c r="BJ33" s="4">
        <v>10.4018418799914</v>
      </c>
      <c r="BK33" s="1">
        <v>11.1674114210011</v>
      </c>
      <c r="BL33" s="4">
        <v>10.7429624886257</v>
      </c>
      <c r="BM33" s="1">
        <v>11.3286536500993</v>
      </c>
      <c r="BN33" s="4">
        <v>10.0327374689811</v>
      </c>
      <c r="BO33" s="1">
        <v>10.5080649585827</v>
      </c>
      <c r="BP33" s="4">
        <v>9.6812425397606106</v>
      </c>
      <c r="BQ33" s="1">
        <v>9.9920703274941296</v>
      </c>
      <c r="BR33" s="4">
        <v>9.9732177514411404</v>
      </c>
      <c r="BS33" s="1">
        <v>10.149822153702701</v>
      </c>
      <c r="BT33" s="4">
        <v>10.117954675808701</v>
      </c>
      <c r="BU33" s="1">
        <v>10.220513077049</v>
      </c>
      <c r="BV33" s="4">
        <v>10.0617718161852</v>
      </c>
      <c r="BW33" s="1">
        <v>9.9568947993408496</v>
      </c>
      <c r="BX33" s="4">
        <v>10.027315527229</v>
      </c>
      <c r="BY33" s="1">
        <v>10.4712020539774</v>
      </c>
      <c r="BZ33" s="4">
        <v>9.9131040873608196</v>
      </c>
      <c r="CA33" s="1">
        <v>10.196913438138999</v>
      </c>
      <c r="CB33" s="4">
        <v>9.7672372997292793</v>
      </c>
      <c r="CC33" s="1">
        <v>10.2045524949416</v>
      </c>
      <c r="CD33" s="4">
        <v>9.3594968853953198</v>
      </c>
      <c r="CE33" s="1">
        <v>9.08651927887359</v>
      </c>
      <c r="CF33" s="4">
        <v>10.136355056804399</v>
      </c>
      <c r="CG33" s="1">
        <v>10.3528762325393</v>
      </c>
      <c r="CH33" s="4">
        <v>10.0822487201421</v>
      </c>
      <c r="CI33" s="1">
        <v>10.389724562773999</v>
      </c>
      <c r="CJ33" s="4">
        <v>10.032760279696801</v>
      </c>
      <c r="CK33" s="1">
        <v>10.125255714885601</v>
      </c>
      <c r="CL33" s="4">
        <v>9.9825643584288208</v>
      </c>
      <c r="CM33" s="1">
        <v>10.145659755274201</v>
      </c>
      <c r="CN33" s="4">
        <v>9.8315993364809398</v>
      </c>
      <c r="CO33" s="1">
        <v>10.0280839069507</v>
      </c>
      <c r="CP33" s="4">
        <v>9.6612837867716603</v>
      </c>
      <c r="CQ33" s="1">
        <v>9.8993614414486402</v>
      </c>
      <c r="CR33" s="4">
        <v>9.7212742618512298</v>
      </c>
      <c r="CS33" s="1">
        <v>9.9435849981072799</v>
      </c>
      <c r="CT33" s="4">
        <v>9.6671954671487903</v>
      </c>
      <c r="CU33" s="1">
        <v>9.9859565130776904</v>
      </c>
      <c r="CV33" s="4">
        <v>9.7140682324785494</v>
      </c>
      <c r="CW33" s="1">
        <v>9.7638471008602092</v>
      </c>
      <c r="CX33" s="4">
        <v>9.81504306224166</v>
      </c>
      <c r="CY33" s="1">
        <v>9.6732749356472407</v>
      </c>
      <c r="CZ33" s="4">
        <v>9.4605429155516791</v>
      </c>
      <c r="DA33" s="1">
        <v>9.6723206393455392</v>
      </c>
      <c r="DB33" s="4">
        <v>9.8253686430078009</v>
      </c>
      <c r="DC33" s="1">
        <v>9.6041825919526005</v>
      </c>
      <c r="DD33" s="4">
        <v>9.4347863839070794</v>
      </c>
      <c r="DE33" s="1">
        <v>9.6134167108685205</v>
      </c>
      <c r="DF33" s="4">
        <v>9.8161662340651894</v>
      </c>
      <c r="DG33" s="1">
        <v>9.6075318237591905</v>
      </c>
      <c r="DH33" s="4">
        <v>9.4030381159506504</v>
      </c>
      <c r="DI33" s="1">
        <v>9.5296564964292791</v>
      </c>
      <c r="DJ33" s="4">
        <v>9.71985201990082</v>
      </c>
      <c r="DK33" s="1">
        <v>9.7038302333859594</v>
      </c>
      <c r="DL33" s="4">
        <v>9.1277639914878197</v>
      </c>
      <c r="DM33" s="1">
        <v>9.2223122390014307</v>
      </c>
      <c r="DN33" s="4">
        <v>6.0732458031127496</v>
      </c>
      <c r="DO33" s="1">
        <v>5.7620321716409899</v>
      </c>
      <c r="DP33" s="4">
        <v>8.5460276140895193</v>
      </c>
      <c r="DQ33" s="1">
        <v>8.5503022947314697</v>
      </c>
      <c r="DR33" s="4">
        <v>9.3392266024563799</v>
      </c>
      <c r="DS33" s="1">
        <v>9.3613984700913004</v>
      </c>
      <c r="DT33" s="4">
        <v>9.1148756207562602</v>
      </c>
      <c r="DU33" s="1">
        <v>9.0153979371561306</v>
      </c>
      <c r="DV33" s="4">
        <v>9.0712143242853802</v>
      </c>
      <c r="DW33" s="1">
        <v>9.1321836113534793</v>
      </c>
      <c r="DX33" s="4">
        <v>9.2736739300180595</v>
      </c>
      <c r="DY33" s="1">
        <v>9.2913369268581203</v>
      </c>
      <c r="DZ33" s="4">
        <v>8.9349447206358104</v>
      </c>
      <c r="EA33" s="1">
        <v>9.2301084346793996</v>
      </c>
      <c r="EB33" s="4">
        <v>9.4261632655627796</v>
      </c>
      <c r="EC33" s="1">
        <v>8.9004615673554603</v>
      </c>
      <c r="ED33" s="4">
        <v>9.3484447646590798</v>
      </c>
      <c r="EE33" s="1">
        <v>8.7993938763042401</v>
      </c>
      <c r="EF33" s="4">
        <v>95.930785493296398</v>
      </c>
      <c r="EG33" s="1">
        <v>104.009453922879</v>
      </c>
      <c r="EH33" s="4">
        <v>94.829933404846102</v>
      </c>
    </row>
    <row r="34" spans="1:138" x14ac:dyDescent="0.25">
      <c r="A34" s="3"/>
      <c r="B34" s="3" t="b">
        <v>0</v>
      </c>
      <c r="C34" s="3" t="s">
        <v>58</v>
      </c>
      <c r="D34" s="3"/>
      <c r="E34" s="1">
        <v>206.53137910452401</v>
      </c>
      <c r="F34" s="4">
        <v>209.598825297377</v>
      </c>
      <c r="G34" s="1">
        <v>200.82826684443799</v>
      </c>
      <c r="H34" s="4">
        <v>191.49531793747499</v>
      </c>
      <c r="I34" s="1">
        <v>202.99479797364401</v>
      </c>
      <c r="J34" s="4">
        <v>189.09153044973399</v>
      </c>
      <c r="K34" s="1" t="s">
        <v>138</v>
      </c>
      <c r="L34" s="4">
        <v>1532.63292384033</v>
      </c>
      <c r="M34" s="1">
        <v>201.09149821277899</v>
      </c>
      <c r="N34" s="4">
        <v>193.86717767382501</v>
      </c>
      <c r="O34" s="1">
        <v>207.24783296088</v>
      </c>
      <c r="P34" s="4">
        <v>202.374850734028</v>
      </c>
      <c r="Q34" s="1">
        <v>232.793980754578</v>
      </c>
      <c r="R34" s="4">
        <v>503.259722070409</v>
      </c>
      <c r="S34" s="1">
        <v>202.22750677417301</v>
      </c>
      <c r="T34" s="4">
        <v>174.32491883505401</v>
      </c>
      <c r="U34" s="1" t="s">
        <v>138</v>
      </c>
      <c r="V34" s="4">
        <v>1087.58894482293</v>
      </c>
      <c r="W34" s="1">
        <v>-5705.1154604469402</v>
      </c>
      <c r="X34" s="4">
        <v>611.67127978224505</v>
      </c>
      <c r="Y34" s="1">
        <v>-642.63417449009705</v>
      </c>
      <c r="Z34" s="4">
        <v>496.01771215192701</v>
      </c>
      <c r="AA34" s="1">
        <v>-477.17875945928898</v>
      </c>
      <c r="AB34" s="4">
        <v>204.078922352956</v>
      </c>
      <c r="AC34" s="1">
        <v>202.1542475812</v>
      </c>
      <c r="AD34" s="4">
        <v>210.916035894017</v>
      </c>
      <c r="AE34" s="1">
        <v>203.70551897836501</v>
      </c>
      <c r="AF34" s="4">
        <v>202.26463094226301</v>
      </c>
      <c r="AG34" s="1">
        <v>201.88939036469901</v>
      </c>
      <c r="AH34" s="4">
        <v>201.804742133443</v>
      </c>
      <c r="AI34" s="1">
        <v>201.042097724928</v>
      </c>
      <c r="AJ34" s="4">
        <v>204.32844057317601</v>
      </c>
      <c r="AK34" s="1">
        <v>206.47746867564899</v>
      </c>
      <c r="AL34" s="4">
        <v>209.18017928850301</v>
      </c>
      <c r="AM34" s="1">
        <v>187.10824720963899</v>
      </c>
      <c r="AN34" s="4">
        <v>202.65640032652999</v>
      </c>
      <c r="AO34" s="1">
        <v>203.308141170791</v>
      </c>
      <c r="AP34" s="4">
        <v>200.287001165601</v>
      </c>
      <c r="AQ34" s="1">
        <v>206.30198360329601</v>
      </c>
      <c r="AR34" s="4">
        <v>198.38880622645701</v>
      </c>
      <c r="AS34" s="1">
        <v>207.91463986585299</v>
      </c>
      <c r="AT34" s="4">
        <v>202.07600940060601</v>
      </c>
      <c r="AU34" s="1">
        <v>205.08477356855499</v>
      </c>
      <c r="AV34" s="4">
        <v>204.02000810737701</v>
      </c>
      <c r="AW34" s="1">
        <v>204.16752996002299</v>
      </c>
      <c r="AX34" s="4">
        <v>202.08842943495</v>
      </c>
      <c r="AY34" s="1">
        <v>206.74025189106899</v>
      </c>
      <c r="AZ34" s="4">
        <v>206.72409537509199</v>
      </c>
      <c r="BA34" s="1">
        <v>202.35250222223399</v>
      </c>
      <c r="BB34" s="4">
        <v>201.861692312782</v>
      </c>
      <c r="BC34" s="1">
        <v>194.33801767316899</v>
      </c>
      <c r="BD34" s="4">
        <v>205.19802624907001</v>
      </c>
      <c r="BE34" s="1">
        <v>190.567121790465</v>
      </c>
      <c r="BF34" s="4">
        <v>205.98381473401801</v>
      </c>
      <c r="BG34" s="1">
        <v>205.57882165946199</v>
      </c>
      <c r="BH34" s="4">
        <v>207.70051895607901</v>
      </c>
      <c r="BI34" s="1">
        <v>213.42120883399301</v>
      </c>
      <c r="BJ34" s="4">
        <v>205.42867736176601</v>
      </c>
      <c r="BK34" s="1">
        <v>215.41982105631999</v>
      </c>
      <c r="BL34" s="4">
        <v>205.625621647261</v>
      </c>
      <c r="BM34" s="1">
        <v>210.34334785218701</v>
      </c>
      <c r="BN34" s="4">
        <v>205.557871340899</v>
      </c>
      <c r="BO34" s="1">
        <v>209.777597454041</v>
      </c>
      <c r="BP34" s="4">
        <v>192.28982801040601</v>
      </c>
      <c r="BQ34" s="1">
        <v>194.310820040891</v>
      </c>
      <c r="BR34" s="4">
        <v>203.68140798518601</v>
      </c>
      <c r="BS34" s="1">
        <v>211.580613112435</v>
      </c>
      <c r="BT34" s="4">
        <v>210.405668930068</v>
      </c>
      <c r="BU34" s="1">
        <v>211.43889222048099</v>
      </c>
      <c r="BV34" s="4">
        <v>205.83222637030801</v>
      </c>
      <c r="BW34" s="1">
        <v>207.97387625791799</v>
      </c>
      <c r="BX34" s="4">
        <v>204.759763662729</v>
      </c>
      <c r="BY34" s="1">
        <v>210.26568354803101</v>
      </c>
      <c r="BZ34" s="4">
        <v>205.98524761126299</v>
      </c>
      <c r="CA34" s="1">
        <v>212.191725432152</v>
      </c>
      <c r="CB34" s="4">
        <v>205.85707272529001</v>
      </c>
      <c r="CC34" s="1">
        <v>210.709673285755</v>
      </c>
      <c r="CD34" s="4">
        <v>199.374029586093</v>
      </c>
      <c r="CE34" s="1">
        <v>208.78541118729399</v>
      </c>
      <c r="CF34" s="4">
        <v>206.67583616348699</v>
      </c>
      <c r="CG34" s="1">
        <v>213.336000011229</v>
      </c>
      <c r="CH34" s="4">
        <v>206.874293788545</v>
      </c>
      <c r="CI34" s="1">
        <v>207.34070347125001</v>
      </c>
      <c r="CJ34" s="4">
        <v>204.554587777265</v>
      </c>
      <c r="CK34" s="1">
        <v>206.84121261537001</v>
      </c>
      <c r="CL34" s="4">
        <v>202.601935510624</v>
      </c>
      <c r="CM34" s="1">
        <v>206.24664075299501</v>
      </c>
      <c r="CN34" s="4">
        <v>201.55049691600601</v>
      </c>
      <c r="CO34" s="1">
        <v>205.398656538301</v>
      </c>
      <c r="CP34" s="4">
        <v>202.24417013278199</v>
      </c>
      <c r="CQ34" s="1">
        <v>208.48604036921901</v>
      </c>
      <c r="CR34" s="4">
        <v>204.903546902562</v>
      </c>
      <c r="CS34" s="1">
        <v>207.96344491237099</v>
      </c>
      <c r="CT34" s="4">
        <v>203.01418307817301</v>
      </c>
      <c r="CU34" s="1">
        <v>205.932952463107</v>
      </c>
      <c r="CV34" s="4">
        <v>204.89395021497299</v>
      </c>
      <c r="CW34" s="1">
        <v>205.087005834481</v>
      </c>
      <c r="CX34" s="4">
        <v>202.241119571436</v>
      </c>
      <c r="CY34" s="1">
        <v>202.444572253334</v>
      </c>
      <c r="CZ34" s="4">
        <v>201.81888085074601</v>
      </c>
      <c r="DA34" s="1">
        <v>204.397547017097</v>
      </c>
      <c r="DB34" s="4">
        <v>202.945576250361</v>
      </c>
      <c r="DC34" s="1">
        <v>203.43129046310099</v>
      </c>
      <c r="DD34" s="4">
        <v>200.44772277135601</v>
      </c>
      <c r="DE34" s="1">
        <v>203.243752680901</v>
      </c>
      <c r="DF34" s="4">
        <v>201.11219457983699</v>
      </c>
      <c r="DG34" s="1">
        <v>203.05213228069701</v>
      </c>
      <c r="DH34" s="4">
        <v>200.72500988860699</v>
      </c>
      <c r="DI34" s="1">
        <v>205.02123660926199</v>
      </c>
      <c r="DJ34" s="4">
        <v>201.28178222499901</v>
      </c>
      <c r="DK34" s="1">
        <v>204.85671798729899</v>
      </c>
      <c r="DL34" s="4">
        <v>202.56197812511499</v>
      </c>
      <c r="DM34" s="1">
        <v>204.64578162381801</v>
      </c>
      <c r="DN34" s="4">
        <v>185.859837602293</v>
      </c>
      <c r="DO34" s="1">
        <v>183.45073433071801</v>
      </c>
      <c r="DP34" s="4">
        <v>198.755245757577</v>
      </c>
      <c r="DQ34" s="1">
        <v>199.10109581613901</v>
      </c>
      <c r="DR34" s="4">
        <v>200.715224317202</v>
      </c>
      <c r="DS34" s="1">
        <v>201.797522507026</v>
      </c>
      <c r="DT34" s="4">
        <v>201.391611358223</v>
      </c>
      <c r="DU34" s="1">
        <v>199.85039861893199</v>
      </c>
      <c r="DV34" s="4">
        <v>199.123333799102</v>
      </c>
      <c r="DW34" s="1">
        <v>199.454660511431</v>
      </c>
      <c r="DX34" s="4">
        <v>203.042054650099</v>
      </c>
      <c r="DY34" s="1">
        <v>202.181388557416</v>
      </c>
      <c r="DZ34" s="4">
        <v>201.979343331579</v>
      </c>
      <c r="EA34" s="1">
        <v>202.73337738901799</v>
      </c>
      <c r="EB34" s="4">
        <v>200.288714415383</v>
      </c>
      <c r="EC34" s="1">
        <v>200.16678548133501</v>
      </c>
      <c r="ED34" s="4">
        <v>196.29820145179801</v>
      </c>
      <c r="EE34" s="1">
        <v>197.893968429072</v>
      </c>
      <c r="EF34" s="4">
        <v>90.240835243099298</v>
      </c>
      <c r="EG34" s="1">
        <v>96.607950785213902</v>
      </c>
      <c r="EH34" s="4">
        <v>86.429400491919495</v>
      </c>
    </row>
    <row r="35" spans="1:138" x14ac:dyDescent="0.25">
      <c r="A35" s="3"/>
      <c r="B35" s="3" t="b">
        <v>0</v>
      </c>
      <c r="C35" s="3" t="s">
        <v>17</v>
      </c>
      <c r="D35" s="3"/>
      <c r="E35" s="1">
        <v>0.55097380310182298</v>
      </c>
      <c r="F35" s="4">
        <v>0.66404644874198504</v>
      </c>
      <c r="G35" s="1">
        <v>2.3290192441579101E-2</v>
      </c>
      <c r="H35" s="4">
        <v>0</v>
      </c>
      <c r="I35" s="1">
        <v>1.70956118767898</v>
      </c>
      <c r="J35" s="4">
        <v>-0.63653849712764798</v>
      </c>
      <c r="K35" s="1" t="s">
        <v>138</v>
      </c>
      <c r="L35" s="4">
        <v>1388.3581712222201</v>
      </c>
      <c r="M35" s="1">
        <v>-0.66540965078662695</v>
      </c>
      <c r="N35" s="4">
        <v>-2.5324349281471901</v>
      </c>
      <c r="O35" s="1">
        <v>-3.6506609000854999E-2</v>
      </c>
      <c r="P35" s="4">
        <v>0.627639569098977</v>
      </c>
      <c r="Q35" s="1">
        <v>4.1009448821878998</v>
      </c>
      <c r="R35" s="4">
        <v>160.396879932171</v>
      </c>
      <c r="S35" s="1">
        <v>1.3251948171593999</v>
      </c>
      <c r="T35" s="4">
        <v>-3.3656190970503101</v>
      </c>
      <c r="U35" s="1" t="s">
        <v>138</v>
      </c>
      <c r="V35" s="4">
        <v>945.40575158970603</v>
      </c>
      <c r="W35" s="1">
        <v>-6075.9089224935296</v>
      </c>
      <c r="X35" s="4">
        <v>383.812813638318</v>
      </c>
      <c r="Y35" s="1">
        <v>-820.36887132703396</v>
      </c>
      <c r="Z35" s="4">
        <v>267.63140630876899</v>
      </c>
      <c r="AA35" s="1">
        <v>-742.345344136177</v>
      </c>
      <c r="AB35" s="4">
        <v>1.6628449622229102E-2</v>
      </c>
      <c r="AC35" s="1">
        <v>1.42603119674648E-2</v>
      </c>
      <c r="AD35" s="4">
        <v>3.2040613976589499E-2</v>
      </c>
      <c r="AE35" s="1">
        <v>6.2569214215022302E-3</v>
      </c>
      <c r="AF35" s="4">
        <v>1.9889485014735</v>
      </c>
      <c r="AG35" s="1">
        <v>2.94309962206501E-2</v>
      </c>
      <c r="AH35" s="4">
        <v>8.8387535719969795E-2</v>
      </c>
      <c r="AI35" s="1">
        <v>-6.3944578234971603E-4</v>
      </c>
      <c r="AJ35" s="4">
        <v>7.5523109083704798E-2</v>
      </c>
      <c r="AK35" s="1">
        <v>3.2443386026826303E-2</v>
      </c>
      <c r="AL35" s="4">
        <v>6.6883197404567998</v>
      </c>
      <c r="AM35" s="1">
        <v>-0.433316980249777</v>
      </c>
      <c r="AN35" s="4">
        <v>-0.178808172106801</v>
      </c>
      <c r="AO35" s="1">
        <v>2.9012929220960701E-2</v>
      </c>
      <c r="AP35" s="4">
        <v>-2.1636813561181798E-3</v>
      </c>
      <c r="AQ35" s="1">
        <v>0.29280889282158801</v>
      </c>
      <c r="AR35" s="4">
        <v>-2.8431531041764498E-4</v>
      </c>
      <c r="AS35" s="1">
        <v>2.41403441962767</v>
      </c>
      <c r="AT35" s="4">
        <v>-8.5795438215645406E-2</v>
      </c>
      <c r="AU35" s="1">
        <v>4.3071068179214203E-2</v>
      </c>
      <c r="AV35" s="4">
        <v>1.9839447764094801E-2</v>
      </c>
      <c r="AW35" s="1">
        <v>4.06575714459965E-2</v>
      </c>
      <c r="AX35" s="4">
        <v>-8.3497527529079196E-4</v>
      </c>
      <c r="AY35" s="1">
        <v>-0.20680758995624299</v>
      </c>
      <c r="AZ35" s="4">
        <v>-1.1039415870850101E-2</v>
      </c>
      <c r="BA35" s="1">
        <v>-6.7708587662448194E-2</v>
      </c>
      <c r="BB35" s="4">
        <v>4.6357152710629797E-2</v>
      </c>
      <c r="BC35" s="1">
        <v>-0.62106712995756796</v>
      </c>
      <c r="BD35" s="4">
        <v>4.2391272750173901</v>
      </c>
      <c r="BE35" s="1">
        <v>4.1673402450756701E-2</v>
      </c>
      <c r="BF35" s="4">
        <v>-3.8729481958548501E-2</v>
      </c>
      <c r="BG35" s="1">
        <v>-9.0201346855619494E-2</v>
      </c>
      <c r="BH35" s="4">
        <v>5.4601050258421997E-2</v>
      </c>
      <c r="BI35" s="1">
        <v>0.166280038577649</v>
      </c>
      <c r="BJ35" s="4">
        <v>0.33673483748965999</v>
      </c>
      <c r="BK35" s="1">
        <v>0.332281431485701</v>
      </c>
      <c r="BL35" s="4">
        <v>4.4096944560900297E-2</v>
      </c>
      <c r="BM35" s="1">
        <v>-2.3415540538302602E-3</v>
      </c>
      <c r="BN35" s="4">
        <v>6.93013603825511E-3</v>
      </c>
      <c r="BO35" s="1">
        <v>5.8308194996898998E-3</v>
      </c>
      <c r="BP35" s="4">
        <v>0.33756691625850699</v>
      </c>
      <c r="BQ35" s="1">
        <v>0.43328264071768202</v>
      </c>
      <c r="BR35" s="4">
        <v>9.2588244151370194E-2</v>
      </c>
      <c r="BS35" s="1">
        <v>7.6355536954627101E-2</v>
      </c>
      <c r="BT35" s="4">
        <v>3.0691507472948701E-2</v>
      </c>
      <c r="BU35" s="1">
        <v>1.55733673955695E-2</v>
      </c>
      <c r="BV35" s="4">
        <v>3.3536137687195399E-3</v>
      </c>
      <c r="BW35" s="1">
        <v>-3.4194061707040501E-3</v>
      </c>
      <c r="BX35" s="4">
        <v>-3.17501810273712E-3</v>
      </c>
      <c r="BY35" s="1">
        <v>-1.0226595564643401E-3</v>
      </c>
      <c r="BZ35" s="4">
        <v>0.27683026624445101</v>
      </c>
      <c r="CA35" s="1">
        <v>0.28267608248973097</v>
      </c>
      <c r="CB35" s="4">
        <v>-7.0152235105675101E-2</v>
      </c>
      <c r="CC35" s="1">
        <v>-9.5460265371770298E-2</v>
      </c>
      <c r="CD35" s="4">
        <v>7.9139002489546098E-2</v>
      </c>
      <c r="CE35" s="1">
        <v>0.107386066716189</v>
      </c>
      <c r="CF35" s="4">
        <v>4.9215524881351003E-2</v>
      </c>
      <c r="CG35" s="1">
        <v>3.2313140357883303E-2</v>
      </c>
      <c r="CH35" s="4">
        <v>3.7098644382569601E-2</v>
      </c>
      <c r="CI35" s="1">
        <v>4.3191705512759901E-2</v>
      </c>
      <c r="CJ35" s="4">
        <v>1.0760284823337201E-2</v>
      </c>
      <c r="CK35" s="1">
        <v>5.9385984471728498E-3</v>
      </c>
      <c r="CL35" s="4">
        <v>1.63187958094737E-2</v>
      </c>
      <c r="CM35" s="1">
        <v>1.36076043086485E-2</v>
      </c>
      <c r="CN35" s="4">
        <v>9.1540744671162605E-3</v>
      </c>
      <c r="CO35" s="1">
        <v>6.1989107004595404E-3</v>
      </c>
      <c r="CP35" s="4">
        <v>9.4077611991002195E-3</v>
      </c>
      <c r="CQ35" s="1">
        <v>3.33577192726311E-3</v>
      </c>
      <c r="CR35" s="4">
        <v>1.0891842443462699E-2</v>
      </c>
      <c r="CS35" s="1">
        <v>1.0983453605908E-3</v>
      </c>
      <c r="CT35" s="4">
        <v>8.6597001491310593E-3</v>
      </c>
      <c r="CU35" s="1">
        <v>1.4897780260764401E-2</v>
      </c>
      <c r="CV35" s="4">
        <v>9.3425857282791892E-3</v>
      </c>
      <c r="CW35" s="1">
        <v>3.2100712204106399E-3</v>
      </c>
      <c r="CX35" s="4">
        <v>7.6254710495940502E-3</v>
      </c>
      <c r="CY35" s="1">
        <v>4.7068831068354799E-3</v>
      </c>
      <c r="CZ35" s="4">
        <v>7.6297744822659899E-3</v>
      </c>
      <c r="DA35" s="1">
        <v>7.0410904001488297E-3</v>
      </c>
      <c r="DB35" s="4">
        <v>7.6419387585722797E-3</v>
      </c>
      <c r="DC35" s="1">
        <v>2.7241886647294202E-3</v>
      </c>
      <c r="DD35" s="4">
        <v>6.3912253231781201E-3</v>
      </c>
      <c r="DE35" s="1">
        <v>3.42224149500859E-3</v>
      </c>
      <c r="DF35" s="4">
        <v>5.9284772913969202E-3</v>
      </c>
      <c r="DG35" s="1">
        <v>2.3787666086580099E-3</v>
      </c>
      <c r="DH35" s="4">
        <v>5.4338191112006601E-3</v>
      </c>
      <c r="DI35" s="1">
        <v>1.7526709278237601E-3</v>
      </c>
      <c r="DJ35" s="4">
        <v>6.8222398471808401E-3</v>
      </c>
      <c r="DK35" s="1">
        <v>1.91810843502875E-3</v>
      </c>
      <c r="DL35" s="4">
        <v>5.2293930061761496E-3</v>
      </c>
      <c r="DM35" s="1">
        <v>3.9249322975528599E-3</v>
      </c>
      <c r="DN35" s="4">
        <v>-8.0758146729483502E-4</v>
      </c>
      <c r="DO35" s="1">
        <v>1.0915489715866301E-2</v>
      </c>
      <c r="DP35" s="4">
        <v>0.20753065701461501</v>
      </c>
      <c r="DQ35" s="1">
        <v>0.22739906336737301</v>
      </c>
      <c r="DR35" s="4">
        <v>4.07624596437415E-3</v>
      </c>
      <c r="DS35" s="1">
        <v>1.86658256301199E-3</v>
      </c>
      <c r="DT35" s="4">
        <v>9.8496275091260105E-2</v>
      </c>
      <c r="DU35" s="1">
        <v>6.4009513270171597E-2</v>
      </c>
      <c r="DV35" s="4">
        <v>0.37149107919412</v>
      </c>
      <c r="DW35" s="1">
        <v>0.27508144820736902</v>
      </c>
      <c r="DX35" s="4">
        <v>8.2139771331037406E-3</v>
      </c>
      <c r="DY35" s="1">
        <v>5.4421431234605898E-3</v>
      </c>
      <c r="DZ35" s="4">
        <v>4.2019728920624798E-2</v>
      </c>
      <c r="EA35" s="1">
        <v>3.7554870324320498E-2</v>
      </c>
      <c r="EB35" s="4">
        <v>1.30461311711117E-2</v>
      </c>
      <c r="EC35" s="1">
        <v>1.3953541499525201E-2</v>
      </c>
      <c r="ED35" s="4">
        <v>5.7260706602753697E-3</v>
      </c>
      <c r="EE35" s="1">
        <v>3.5918973243489701E-3</v>
      </c>
      <c r="EF35" s="4">
        <v>90.118712884336603</v>
      </c>
      <c r="EG35" s="1">
        <v>97.6870215980653</v>
      </c>
      <c r="EH35" s="4">
        <v>88.127540675364102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"/>
  <sheetViews>
    <sheetView workbookViewId="0">
      <selection activeCell="E19" sqref="E19"/>
    </sheetView>
  </sheetViews>
  <sheetFormatPr defaultRowHeight="15" x14ac:dyDescent="0.25"/>
  <cols>
    <col min="1" max="1" width="9.85546875" bestFit="1" customWidth="1"/>
    <col min="2" max="2" width="5.42578125" bestFit="1" customWidth="1"/>
    <col min="3" max="3" width="6.28515625" bestFit="1" customWidth="1"/>
    <col min="4" max="5" width="12.7109375" bestFit="1" customWidth="1"/>
    <col min="6" max="6" width="12" bestFit="1" customWidth="1"/>
    <col min="7" max="8" width="12.7109375" bestFit="1" customWidth="1"/>
    <col min="9" max="9" width="5.5703125" bestFit="1" customWidth="1"/>
  </cols>
  <sheetData>
    <row r="1" spans="1:135" x14ac:dyDescent="0.25">
      <c r="A1" s="5" t="s">
        <v>165</v>
      </c>
      <c r="B1" s="6">
        <v>1</v>
      </c>
      <c r="C1" s="6">
        <v>3</v>
      </c>
      <c r="D1" s="6">
        <v>1</v>
      </c>
      <c r="E1" s="6">
        <v>3</v>
      </c>
      <c r="F1" s="6">
        <v>1</v>
      </c>
      <c r="G1" s="6">
        <v>3</v>
      </c>
      <c r="H1" s="6">
        <v>1</v>
      </c>
      <c r="I1" s="6">
        <v>3</v>
      </c>
      <c r="J1" s="6">
        <v>1</v>
      </c>
      <c r="K1" s="6">
        <v>3</v>
      </c>
      <c r="L1" s="6">
        <v>1</v>
      </c>
      <c r="M1" s="6">
        <v>3</v>
      </c>
      <c r="N1" s="6">
        <v>1</v>
      </c>
      <c r="O1" s="6">
        <v>3</v>
      </c>
      <c r="P1" s="6">
        <v>1</v>
      </c>
      <c r="Q1" s="6">
        <v>3</v>
      </c>
      <c r="R1" s="6">
        <v>1</v>
      </c>
      <c r="S1" s="6">
        <v>3</v>
      </c>
      <c r="T1" s="6">
        <v>2</v>
      </c>
      <c r="U1" s="6">
        <v>1</v>
      </c>
      <c r="V1" s="6">
        <v>3</v>
      </c>
      <c r="W1" s="6">
        <v>1</v>
      </c>
      <c r="X1" s="6">
        <v>3</v>
      </c>
      <c r="Y1" s="6">
        <v>1</v>
      </c>
      <c r="Z1" s="6">
        <v>3</v>
      </c>
      <c r="AA1" s="6">
        <v>1</v>
      </c>
      <c r="AB1" s="6">
        <v>3</v>
      </c>
      <c r="AC1" s="6">
        <v>1</v>
      </c>
      <c r="AD1" s="6">
        <v>3</v>
      </c>
      <c r="AE1" s="6">
        <v>1</v>
      </c>
      <c r="AF1" s="6">
        <v>3</v>
      </c>
      <c r="AG1" s="6">
        <v>1</v>
      </c>
      <c r="AH1" s="6">
        <v>3</v>
      </c>
      <c r="AI1" s="6">
        <v>1</v>
      </c>
      <c r="AJ1" s="6">
        <v>2</v>
      </c>
      <c r="AK1" s="6">
        <v>3</v>
      </c>
      <c r="AL1" s="6">
        <v>1</v>
      </c>
      <c r="AM1" s="6">
        <v>3</v>
      </c>
      <c r="AN1" s="6">
        <v>1</v>
      </c>
      <c r="AO1" s="6">
        <v>3</v>
      </c>
      <c r="AP1" s="6">
        <v>1</v>
      </c>
      <c r="AQ1" s="6">
        <v>3</v>
      </c>
      <c r="AR1" s="6">
        <v>1</v>
      </c>
      <c r="AS1" s="6">
        <v>3</v>
      </c>
      <c r="AT1" s="6">
        <v>1</v>
      </c>
      <c r="AU1" s="6">
        <v>3</v>
      </c>
      <c r="AV1" s="6">
        <v>1</v>
      </c>
      <c r="AW1" s="6">
        <v>3</v>
      </c>
      <c r="AX1" s="6">
        <v>1</v>
      </c>
      <c r="AY1" s="6">
        <v>3</v>
      </c>
      <c r="AZ1" s="6">
        <v>1</v>
      </c>
      <c r="BA1" s="6">
        <v>1</v>
      </c>
      <c r="BB1" s="6">
        <v>2</v>
      </c>
      <c r="BC1" s="6">
        <v>3</v>
      </c>
      <c r="BD1" s="6">
        <v>1</v>
      </c>
      <c r="BE1" s="6">
        <v>1</v>
      </c>
      <c r="BF1" s="6">
        <v>3</v>
      </c>
      <c r="BG1" s="6">
        <v>1</v>
      </c>
      <c r="BH1" s="6">
        <v>3</v>
      </c>
      <c r="BI1" s="6">
        <v>1</v>
      </c>
      <c r="BJ1" s="6">
        <v>3</v>
      </c>
      <c r="BK1" s="6">
        <v>1</v>
      </c>
      <c r="BL1" s="6">
        <v>3</v>
      </c>
      <c r="BM1" s="6">
        <v>1</v>
      </c>
      <c r="BN1" s="6">
        <v>3</v>
      </c>
      <c r="BO1" s="6">
        <v>1</v>
      </c>
      <c r="BP1" s="6">
        <v>3</v>
      </c>
      <c r="BQ1" s="6">
        <v>1</v>
      </c>
      <c r="BR1" s="6">
        <v>3</v>
      </c>
      <c r="BS1" s="6">
        <v>1</v>
      </c>
      <c r="BT1" s="6">
        <v>3</v>
      </c>
      <c r="BU1" s="6">
        <v>1</v>
      </c>
      <c r="BV1" s="6">
        <v>3</v>
      </c>
      <c r="BW1" s="6">
        <v>1</v>
      </c>
      <c r="BX1" s="6">
        <v>3</v>
      </c>
      <c r="BY1" s="6">
        <v>1</v>
      </c>
      <c r="BZ1" s="6">
        <v>3</v>
      </c>
      <c r="CA1" s="6">
        <v>1</v>
      </c>
      <c r="CB1" s="6">
        <v>3</v>
      </c>
      <c r="CC1" s="6">
        <v>1</v>
      </c>
      <c r="CD1" s="6">
        <v>3</v>
      </c>
      <c r="CE1" s="6">
        <v>1</v>
      </c>
      <c r="CF1" s="6">
        <v>3</v>
      </c>
      <c r="CG1" s="6">
        <v>1</v>
      </c>
      <c r="CH1" s="6">
        <v>3</v>
      </c>
      <c r="CI1" s="6">
        <v>1</v>
      </c>
      <c r="CJ1" s="6">
        <v>3</v>
      </c>
      <c r="CK1" s="6">
        <v>1</v>
      </c>
      <c r="CL1" s="6">
        <v>3</v>
      </c>
      <c r="CM1" s="6">
        <v>1</v>
      </c>
      <c r="CN1" s="6">
        <v>3</v>
      </c>
      <c r="CO1" s="6">
        <v>1</v>
      </c>
      <c r="CP1" s="6">
        <v>3</v>
      </c>
      <c r="CQ1" s="6">
        <v>1</v>
      </c>
      <c r="CR1" s="6">
        <v>3</v>
      </c>
      <c r="CS1" s="6">
        <v>1</v>
      </c>
      <c r="CT1" s="6">
        <v>3</v>
      </c>
      <c r="CU1" s="6">
        <v>1</v>
      </c>
      <c r="CV1" s="6">
        <v>3</v>
      </c>
      <c r="CW1" s="6">
        <v>1</v>
      </c>
      <c r="CX1" s="6">
        <v>3</v>
      </c>
      <c r="CY1" s="6">
        <v>1</v>
      </c>
      <c r="CZ1" s="6">
        <v>3</v>
      </c>
      <c r="DA1" s="6">
        <v>1</v>
      </c>
      <c r="DB1" s="6">
        <v>3</v>
      </c>
      <c r="DC1" s="6">
        <v>1</v>
      </c>
      <c r="DD1" s="6">
        <v>3</v>
      </c>
      <c r="DE1" s="6">
        <v>1</v>
      </c>
      <c r="DF1" s="6">
        <v>3</v>
      </c>
      <c r="DG1" s="6">
        <v>1</v>
      </c>
      <c r="DH1" s="6">
        <v>3</v>
      </c>
      <c r="DI1" s="6">
        <v>1</v>
      </c>
      <c r="DJ1" s="6">
        <v>3</v>
      </c>
      <c r="DK1" s="6">
        <v>1</v>
      </c>
      <c r="DL1" s="6">
        <v>3</v>
      </c>
      <c r="DM1" s="6">
        <v>1</v>
      </c>
      <c r="DN1" s="6">
        <v>3</v>
      </c>
      <c r="DO1" s="6">
        <v>1</v>
      </c>
      <c r="DP1" s="6">
        <v>3</v>
      </c>
      <c r="DQ1" s="6">
        <v>1</v>
      </c>
      <c r="DR1" s="6">
        <v>3</v>
      </c>
      <c r="DS1" s="6">
        <v>1</v>
      </c>
      <c r="DT1" s="6">
        <v>3</v>
      </c>
      <c r="DU1" s="6">
        <v>1</v>
      </c>
      <c r="DV1" s="6">
        <v>3</v>
      </c>
      <c r="DW1" s="6">
        <v>1</v>
      </c>
      <c r="DX1" s="6">
        <v>3</v>
      </c>
      <c r="DY1" s="6">
        <v>1</v>
      </c>
      <c r="DZ1" s="6">
        <v>3</v>
      </c>
      <c r="EA1" s="6">
        <v>1</v>
      </c>
      <c r="EB1" s="6">
        <v>3</v>
      </c>
      <c r="EC1" s="6">
        <v>1</v>
      </c>
      <c r="ED1" s="6">
        <v>2</v>
      </c>
      <c r="EE1" s="6">
        <v>3</v>
      </c>
    </row>
    <row r="2" spans="1:135" x14ac:dyDescent="0.25">
      <c r="A2" s="5" t="s">
        <v>166</v>
      </c>
      <c r="B2" s="6">
        <v>7</v>
      </c>
      <c r="C2" s="6">
        <v>7</v>
      </c>
      <c r="D2" s="6">
        <v>9</v>
      </c>
      <c r="E2" s="6">
        <v>9</v>
      </c>
      <c r="F2" s="6">
        <v>11</v>
      </c>
      <c r="G2" s="6">
        <v>11</v>
      </c>
      <c r="H2" s="6">
        <v>23</v>
      </c>
      <c r="I2" s="6">
        <v>23</v>
      </c>
      <c r="J2" s="6">
        <v>24</v>
      </c>
      <c r="K2" s="6">
        <v>24</v>
      </c>
      <c r="L2" s="6">
        <v>27</v>
      </c>
      <c r="M2" s="6">
        <v>27</v>
      </c>
      <c r="N2" s="6">
        <v>28</v>
      </c>
      <c r="O2" s="6">
        <v>28</v>
      </c>
      <c r="P2" s="6">
        <v>31</v>
      </c>
      <c r="Q2" s="6">
        <v>31</v>
      </c>
      <c r="R2" s="6">
        <v>39</v>
      </c>
      <c r="S2" s="6">
        <v>39</v>
      </c>
      <c r="T2" s="6">
        <v>40</v>
      </c>
      <c r="U2" s="6">
        <v>43</v>
      </c>
      <c r="V2" s="6">
        <v>43</v>
      </c>
      <c r="W2" s="6">
        <v>44</v>
      </c>
      <c r="X2" s="6">
        <v>44</v>
      </c>
      <c r="Y2" s="6">
        <v>45</v>
      </c>
      <c r="Z2" s="6">
        <v>45</v>
      </c>
      <c r="AA2" s="6">
        <v>47</v>
      </c>
      <c r="AB2" s="6">
        <v>47</v>
      </c>
      <c r="AC2" s="6">
        <v>51</v>
      </c>
      <c r="AD2" s="6">
        <v>51</v>
      </c>
      <c r="AE2" s="6">
        <v>52</v>
      </c>
      <c r="AF2" s="6">
        <v>52</v>
      </c>
      <c r="AG2" s="6">
        <v>55</v>
      </c>
      <c r="AH2" s="6">
        <v>55</v>
      </c>
      <c r="AI2" s="6">
        <v>56</v>
      </c>
      <c r="AJ2" s="6">
        <v>56</v>
      </c>
      <c r="AK2" s="6">
        <v>56</v>
      </c>
      <c r="AL2" s="6">
        <v>59</v>
      </c>
      <c r="AM2" s="6">
        <v>59</v>
      </c>
      <c r="AN2" s="6">
        <v>60</v>
      </c>
      <c r="AO2" s="6">
        <v>60</v>
      </c>
      <c r="AP2" s="6">
        <v>63</v>
      </c>
      <c r="AQ2" s="6">
        <v>63</v>
      </c>
      <c r="AR2" s="6">
        <v>66</v>
      </c>
      <c r="AS2" s="6">
        <v>66</v>
      </c>
      <c r="AT2" s="6">
        <v>71</v>
      </c>
      <c r="AU2" s="6">
        <v>71</v>
      </c>
      <c r="AV2" s="6">
        <v>72</v>
      </c>
      <c r="AW2" s="6">
        <v>72</v>
      </c>
      <c r="AX2" s="6">
        <v>75</v>
      </c>
      <c r="AY2" s="6">
        <v>75</v>
      </c>
      <c r="AZ2" s="6">
        <v>77</v>
      </c>
      <c r="BA2" s="6">
        <v>78</v>
      </c>
      <c r="BB2" s="6">
        <v>78</v>
      </c>
      <c r="BC2" s="6">
        <v>78</v>
      </c>
      <c r="BD2" s="6">
        <v>82</v>
      </c>
      <c r="BE2" s="6">
        <v>85</v>
      </c>
      <c r="BF2" s="6">
        <v>85</v>
      </c>
      <c r="BG2" s="6">
        <v>88</v>
      </c>
      <c r="BH2" s="6">
        <v>88</v>
      </c>
      <c r="BI2" s="6">
        <v>89</v>
      </c>
      <c r="BJ2" s="6">
        <v>89</v>
      </c>
      <c r="BK2" s="6">
        <v>90</v>
      </c>
      <c r="BL2" s="6">
        <v>90</v>
      </c>
      <c r="BM2" s="6">
        <v>93</v>
      </c>
      <c r="BN2" s="6">
        <v>93</v>
      </c>
      <c r="BO2" s="6">
        <v>95</v>
      </c>
      <c r="BP2" s="6">
        <v>95</v>
      </c>
      <c r="BQ2" s="6">
        <v>107</v>
      </c>
      <c r="BR2" s="6">
        <v>107</v>
      </c>
      <c r="BS2" s="6">
        <v>111</v>
      </c>
      <c r="BT2" s="6">
        <v>111</v>
      </c>
      <c r="BU2" s="6">
        <v>115</v>
      </c>
      <c r="BV2" s="6">
        <v>115</v>
      </c>
      <c r="BW2" s="6">
        <v>118</v>
      </c>
      <c r="BX2" s="6">
        <v>118</v>
      </c>
      <c r="BY2" s="6">
        <v>121</v>
      </c>
      <c r="BZ2" s="6">
        <v>121</v>
      </c>
      <c r="CA2" s="6">
        <v>125</v>
      </c>
      <c r="CB2" s="6">
        <v>125</v>
      </c>
      <c r="CC2" s="6">
        <v>133</v>
      </c>
      <c r="CD2" s="6">
        <v>133</v>
      </c>
      <c r="CE2" s="6">
        <v>137</v>
      </c>
      <c r="CF2" s="6">
        <v>137</v>
      </c>
      <c r="CG2" s="6">
        <v>139</v>
      </c>
      <c r="CH2" s="6">
        <v>139</v>
      </c>
      <c r="CI2" s="6">
        <v>140</v>
      </c>
      <c r="CJ2" s="6">
        <v>140</v>
      </c>
      <c r="CK2" s="6">
        <v>141</v>
      </c>
      <c r="CL2" s="6">
        <v>141</v>
      </c>
      <c r="CM2" s="6">
        <v>146</v>
      </c>
      <c r="CN2" s="6">
        <v>146</v>
      </c>
      <c r="CO2" s="6">
        <v>147</v>
      </c>
      <c r="CP2" s="6">
        <v>147</v>
      </c>
      <c r="CQ2" s="6">
        <v>153</v>
      </c>
      <c r="CR2" s="6">
        <v>153</v>
      </c>
      <c r="CS2" s="6">
        <v>157</v>
      </c>
      <c r="CT2" s="6">
        <v>157</v>
      </c>
      <c r="CU2" s="6">
        <v>159</v>
      </c>
      <c r="CV2" s="6">
        <v>159</v>
      </c>
      <c r="CW2" s="6">
        <v>163</v>
      </c>
      <c r="CX2" s="6">
        <v>163</v>
      </c>
      <c r="CY2" s="6">
        <v>165</v>
      </c>
      <c r="CZ2" s="6">
        <v>165</v>
      </c>
      <c r="DA2" s="6">
        <v>166</v>
      </c>
      <c r="DB2" s="6">
        <v>166</v>
      </c>
      <c r="DC2" s="6">
        <v>169</v>
      </c>
      <c r="DD2" s="6">
        <v>169</v>
      </c>
      <c r="DE2" s="6">
        <v>172</v>
      </c>
      <c r="DF2" s="6">
        <v>172</v>
      </c>
      <c r="DG2" s="6">
        <v>175</v>
      </c>
      <c r="DH2" s="6">
        <v>175</v>
      </c>
      <c r="DI2" s="6">
        <v>178</v>
      </c>
      <c r="DJ2" s="6">
        <v>178</v>
      </c>
      <c r="DK2" s="6">
        <v>181</v>
      </c>
      <c r="DL2" s="6">
        <v>181</v>
      </c>
      <c r="DM2" s="6">
        <v>182</v>
      </c>
      <c r="DN2" s="6">
        <v>182</v>
      </c>
      <c r="DO2" s="6">
        <v>185</v>
      </c>
      <c r="DP2" s="6">
        <v>185</v>
      </c>
      <c r="DQ2" s="6">
        <v>201</v>
      </c>
      <c r="DR2" s="6">
        <v>201</v>
      </c>
      <c r="DS2" s="6">
        <v>205</v>
      </c>
      <c r="DT2" s="6">
        <v>205</v>
      </c>
      <c r="DU2" s="6">
        <v>208</v>
      </c>
      <c r="DV2" s="6">
        <v>208</v>
      </c>
      <c r="DW2" s="6">
        <v>209</v>
      </c>
      <c r="DX2" s="6">
        <v>209</v>
      </c>
      <c r="DY2" s="6">
        <v>232</v>
      </c>
      <c r="DZ2" s="6">
        <v>232</v>
      </c>
      <c r="EA2" s="6">
        <v>238</v>
      </c>
      <c r="EB2" s="6">
        <v>238</v>
      </c>
      <c r="EC2" s="6">
        <v>103</v>
      </c>
      <c r="ED2" s="6">
        <v>103</v>
      </c>
      <c r="EE2" s="6">
        <v>103</v>
      </c>
    </row>
    <row r="3" spans="1:135" x14ac:dyDescent="0.25">
      <c r="A3" s="5" t="s">
        <v>167</v>
      </c>
      <c r="B3" s="6" t="s">
        <v>174</v>
      </c>
      <c r="C3" s="6" t="s">
        <v>174</v>
      </c>
      <c r="D3" s="6" t="s">
        <v>176</v>
      </c>
      <c r="E3" s="6" t="s">
        <v>176</v>
      </c>
      <c r="F3" s="6" t="s">
        <v>177</v>
      </c>
      <c r="G3" s="6" t="s">
        <v>177</v>
      </c>
      <c r="H3" s="6" t="s">
        <v>178</v>
      </c>
      <c r="I3" s="6" t="s">
        <v>178</v>
      </c>
      <c r="J3" s="6" t="s">
        <v>179</v>
      </c>
      <c r="K3" s="6" t="s">
        <v>179</v>
      </c>
      <c r="L3" s="6" t="s">
        <v>180</v>
      </c>
      <c r="M3" s="6" t="s">
        <v>180</v>
      </c>
      <c r="N3" s="6" t="s">
        <v>181</v>
      </c>
      <c r="O3" s="6" t="s">
        <v>181</v>
      </c>
      <c r="P3" s="6" t="s">
        <v>182</v>
      </c>
      <c r="Q3" s="6" t="s">
        <v>182</v>
      </c>
      <c r="R3" s="6" t="s">
        <v>183</v>
      </c>
      <c r="S3" s="6" t="s">
        <v>183</v>
      </c>
      <c r="T3" s="6" t="s">
        <v>184</v>
      </c>
      <c r="U3" s="6" t="s">
        <v>184</v>
      </c>
      <c r="V3" s="6" t="s">
        <v>184</v>
      </c>
      <c r="W3" s="6" t="s">
        <v>184</v>
      </c>
      <c r="X3" s="6" t="s">
        <v>184</v>
      </c>
      <c r="Y3" s="6" t="s">
        <v>185</v>
      </c>
      <c r="Z3" s="6" t="s">
        <v>185</v>
      </c>
      <c r="AA3" s="6" t="s">
        <v>186</v>
      </c>
      <c r="AB3" s="6" t="s">
        <v>186</v>
      </c>
      <c r="AC3" s="6" t="s">
        <v>187</v>
      </c>
      <c r="AD3" s="6" t="s">
        <v>187</v>
      </c>
      <c r="AE3" s="6" t="s">
        <v>188</v>
      </c>
      <c r="AF3" s="6" t="s">
        <v>188</v>
      </c>
      <c r="AG3" s="6" t="s">
        <v>189</v>
      </c>
      <c r="AH3" s="6" t="s">
        <v>189</v>
      </c>
      <c r="AI3" s="6" t="s">
        <v>190</v>
      </c>
      <c r="AJ3" s="6" t="s">
        <v>190</v>
      </c>
      <c r="AK3" s="6" t="s">
        <v>190</v>
      </c>
      <c r="AL3" s="6" t="s">
        <v>191</v>
      </c>
      <c r="AM3" s="6" t="s">
        <v>191</v>
      </c>
      <c r="AN3" s="6" t="s">
        <v>192</v>
      </c>
      <c r="AO3" s="6" t="s">
        <v>192</v>
      </c>
      <c r="AP3" s="6" t="s">
        <v>193</v>
      </c>
      <c r="AQ3" s="6" t="s">
        <v>193</v>
      </c>
      <c r="AR3" s="6" t="s">
        <v>194</v>
      </c>
      <c r="AS3" s="6" t="s">
        <v>194</v>
      </c>
      <c r="AT3" s="6" t="s">
        <v>195</v>
      </c>
      <c r="AU3" s="6" t="s">
        <v>195</v>
      </c>
      <c r="AV3" s="6" t="s">
        <v>196</v>
      </c>
      <c r="AW3" s="6" t="s">
        <v>196</v>
      </c>
      <c r="AX3" s="6" t="s">
        <v>197</v>
      </c>
      <c r="AY3" s="6" t="s">
        <v>197</v>
      </c>
      <c r="AZ3" s="6" t="s">
        <v>198</v>
      </c>
      <c r="BA3" s="6" t="s">
        <v>198</v>
      </c>
      <c r="BB3" s="6" t="s">
        <v>198</v>
      </c>
      <c r="BC3" s="6" t="s">
        <v>198</v>
      </c>
      <c r="BD3" s="6" t="s">
        <v>198</v>
      </c>
      <c r="BE3" s="6" t="s">
        <v>199</v>
      </c>
      <c r="BF3" s="6" t="s">
        <v>199</v>
      </c>
      <c r="BG3" s="6" t="s">
        <v>200</v>
      </c>
      <c r="BH3" s="6" t="s">
        <v>200</v>
      </c>
      <c r="BI3" s="6" t="s">
        <v>201</v>
      </c>
      <c r="BJ3" s="6" t="s">
        <v>201</v>
      </c>
      <c r="BK3" s="6" t="s">
        <v>202</v>
      </c>
      <c r="BL3" s="6" t="s">
        <v>202</v>
      </c>
      <c r="BM3" s="6" t="s">
        <v>203</v>
      </c>
      <c r="BN3" s="6" t="s">
        <v>203</v>
      </c>
      <c r="BO3" s="6" t="s">
        <v>204</v>
      </c>
      <c r="BP3" s="6" t="s">
        <v>204</v>
      </c>
      <c r="BQ3" s="6" t="s">
        <v>205</v>
      </c>
      <c r="BR3" s="6" t="s">
        <v>205</v>
      </c>
      <c r="BS3" s="6" t="s">
        <v>206</v>
      </c>
      <c r="BT3" s="6" t="s">
        <v>206</v>
      </c>
      <c r="BU3" s="6" t="s">
        <v>207</v>
      </c>
      <c r="BV3" s="6" t="s">
        <v>207</v>
      </c>
      <c r="BW3" s="6" t="s">
        <v>208</v>
      </c>
      <c r="BX3" s="6" t="s">
        <v>208</v>
      </c>
      <c r="BY3" s="6" t="s">
        <v>209</v>
      </c>
      <c r="BZ3" s="6" t="s">
        <v>209</v>
      </c>
      <c r="CA3" s="6" t="s">
        <v>210</v>
      </c>
      <c r="CB3" s="6" t="s">
        <v>210</v>
      </c>
      <c r="CC3" s="6" t="s">
        <v>211</v>
      </c>
      <c r="CD3" s="6" t="s">
        <v>211</v>
      </c>
      <c r="CE3" s="6" t="s">
        <v>212</v>
      </c>
      <c r="CF3" s="6" t="s">
        <v>212</v>
      </c>
      <c r="CG3" s="6" t="s">
        <v>213</v>
      </c>
      <c r="CH3" s="6" t="s">
        <v>213</v>
      </c>
      <c r="CI3" s="6" t="s">
        <v>214</v>
      </c>
      <c r="CJ3" s="6" t="s">
        <v>214</v>
      </c>
      <c r="CK3" s="6" t="s">
        <v>215</v>
      </c>
      <c r="CL3" s="6" t="s">
        <v>215</v>
      </c>
      <c r="CM3" s="6" t="s">
        <v>216</v>
      </c>
      <c r="CN3" s="6" t="s">
        <v>216</v>
      </c>
      <c r="CO3" s="6" t="s">
        <v>217</v>
      </c>
      <c r="CP3" s="6" t="s">
        <v>217</v>
      </c>
      <c r="CQ3" s="6" t="s">
        <v>218</v>
      </c>
      <c r="CR3" s="6" t="s">
        <v>218</v>
      </c>
      <c r="CS3" s="6" t="s">
        <v>219</v>
      </c>
      <c r="CT3" s="6" t="s">
        <v>219</v>
      </c>
      <c r="CU3" s="6" t="s">
        <v>220</v>
      </c>
      <c r="CV3" s="6" t="s">
        <v>220</v>
      </c>
      <c r="CW3" s="6" t="s">
        <v>221</v>
      </c>
      <c r="CX3" s="6" t="s">
        <v>221</v>
      </c>
      <c r="CY3" s="6" t="s">
        <v>222</v>
      </c>
      <c r="CZ3" s="6" t="s">
        <v>222</v>
      </c>
      <c r="DA3" s="6" t="s">
        <v>223</v>
      </c>
      <c r="DB3" s="6" t="s">
        <v>223</v>
      </c>
      <c r="DC3" s="6" t="s">
        <v>224</v>
      </c>
      <c r="DD3" s="6" t="s">
        <v>224</v>
      </c>
      <c r="DE3" s="6" t="s">
        <v>225</v>
      </c>
      <c r="DF3" s="6" t="s">
        <v>225</v>
      </c>
      <c r="DG3" s="6" t="s">
        <v>226</v>
      </c>
      <c r="DH3" s="6" t="s">
        <v>226</v>
      </c>
      <c r="DI3" s="6" t="s">
        <v>227</v>
      </c>
      <c r="DJ3" s="6" t="s">
        <v>227</v>
      </c>
      <c r="DK3" s="6" t="s">
        <v>228</v>
      </c>
      <c r="DL3" s="6" t="s">
        <v>228</v>
      </c>
      <c r="DM3" s="6" t="s">
        <v>229</v>
      </c>
      <c r="DN3" s="6" t="s">
        <v>229</v>
      </c>
      <c r="DO3" s="6" t="s">
        <v>230</v>
      </c>
      <c r="DP3" s="6" t="s">
        <v>230</v>
      </c>
      <c r="DQ3" s="6" t="s">
        <v>231</v>
      </c>
      <c r="DR3" s="6" t="s">
        <v>231</v>
      </c>
      <c r="DS3" s="6" t="s">
        <v>232</v>
      </c>
      <c r="DT3" s="6" t="s">
        <v>232</v>
      </c>
      <c r="DU3" s="6" t="s">
        <v>233</v>
      </c>
      <c r="DV3" s="6" t="s">
        <v>233</v>
      </c>
      <c r="DW3" s="6" t="s">
        <v>234</v>
      </c>
      <c r="DX3" s="6" t="s">
        <v>234</v>
      </c>
      <c r="DY3" s="6" t="s">
        <v>235</v>
      </c>
      <c r="DZ3" s="6" t="s">
        <v>235</v>
      </c>
      <c r="EA3" s="6" t="s">
        <v>236</v>
      </c>
      <c r="EB3" s="6" t="s">
        <v>236</v>
      </c>
      <c r="EC3" s="6" t="s">
        <v>237</v>
      </c>
      <c r="ED3" s="6" t="s">
        <v>237</v>
      </c>
      <c r="EE3" s="6" t="s">
        <v>237</v>
      </c>
    </row>
    <row r="4" spans="1:135" x14ac:dyDescent="0.25">
      <c r="A4" s="5" t="s">
        <v>168</v>
      </c>
      <c r="B4" s="6">
        <v>0.99998282811705097</v>
      </c>
      <c r="C4" s="6">
        <v>0.999982190995784</v>
      </c>
      <c r="D4" s="6">
        <v>0.99998010643698898</v>
      </c>
      <c r="E4" s="6">
        <v>0.99996308546544699</v>
      </c>
      <c r="F4" s="6">
        <v>0.99990319311376596</v>
      </c>
      <c r="G4" s="6">
        <v>0.99999490124299395</v>
      </c>
      <c r="H4" s="6"/>
      <c r="I4" s="6">
        <v>-0.58141245558701304</v>
      </c>
      <c r="J4" s="6">
        <v>0.99998114490871604</v>
      </c>
      <c r="K4" s="6">
        <v>0.99997769155699001</v>
      </c>
      <c r="L4" s="6">
        <v>0.99995636562565104</v>
      </c>
      <c r="M4" s="6">
        <v>0.999968310781713</v>
      </c>
      <c r="N4" s="6">
        <v>0.99989538186392202</v>
      </c>
      <c r="O4" s="6">
        <v>0.99999896321501303</v>
      </c>
      <c r="P4" s="6">
        <v>0.99999504618771495</v>
      </c>
      <c r="Q4" s="6">
        <v>0.99991092207664101</v>
      </c>
      <c r="R4" s="6"/>
      <c r="S4" s="6">
        <v>-0.15530136404415101</v>
      </c>
      <c r="T4" s="6">
        <v>0.67246693583351302</v>
      </c>
      <c r="U4" s="6">
        <v>-0.28012193539389002</v>
      </c>
      <c r="V4" s="6">
        <v>0.84734320707559896</v>
      </c>
      <c r="W4" s="6">
        <v>-0.37196657113165599</v>
      </c>
      <c r="X4" s="6">
        <v>0.87954585027292098</v>
      </c>
      <c r="Y4" s="6">
        <v>0.99998531899698895</v>
      </c>
      <c r="Z4" s="6">
        <v>0.99998450416496698</v>
      </c>
      <c r="AA4" s="6">
        <v>0.99992480069808998</v>
      </c>
      <c r="AB4" s="6">
        <v>0.99995634217400098</v>
      </c>
      <c r="AC4" s="6">
        <v>0.99999021379710995</v>
      </c>
      <c r="AD4" s="6">
        <v>0.99998770515542601</v>
      </c>
      <c r="AE4" s="6">
        <v>0.99998695514024705</v>
      </c>
      <c r="AF4" s="6">
        <v>0.99998133324480298</v>
      </c>
      <c r="AG4" s="6">
        <v>0.99998558375261504</v>
      </c>
      <c r="AH4" s="6">
        <v>0.99997469892398005</v>
      </c>
      <c r="AI4" s="6">
        <v>0.99996687094103898</v>
      </c>
      <c r="AJ4" s="6">
        <v>0.99998316476147298</v>
      </c>
      <c r="AK4" s="6">
        <v>0.99998435036312106</v>
      </c>
      <c r="AL4" s="6">
        <v>0.99998614924751394</v>
      </c>
      <c r="AM4" s="6">
        <v>0.99999110625347598</v>
      </c>
      <c r="AN4" s="6">
        <v>0.99996885397490698</v>
      </c>
      <c r="AO4" s="6">
        <v>0.99999232262444104</v>
      </c>
      <c r="AP4" s="6">
        <v>0.99996464700212995</v>
      </c>
      <c r="AQ4" s="6">
        <v>0.999981720639601</v>
      </c>
      <c r="AR4" s="6">
        <v>0.999967312663256</v>
      </c>
      <c r="AS4" s="6">
        <v>0.99997778214828403</v>
      </c>
      <c r="AT4" s="6">
        <v>0.99999243257925996</v>
      </c>
      <c r="AU4" s="6">
        <v>0.99999982093720197</v>
      </c>
      <c r="AV4" s="6">
        <v>0.99996493573994405</v>
      </c>
      <c r="AW4" s="6">
        <v>0.99999185667181101</v>
      </c>
      <c r="AX4" s="6">
        <v>0.99997568055371</v>
      </c>
      <c r="AY4" s="6">
        <v>0.999997993148246</v>
      </c>
      <c r="AZ4" s="6">
        <v>0.999985676255848</v>
      </c>
      <c r="BA4" s="6">
        <v>0.99999611833659297</v>
      </c>
      <c r="BB4" s="6">
        <v>0.99999199027729202</v>
      </c>
      <c r="BC4" s="6">
        <v>0.99997092077954397</v>
      </c>
      <c r="BD4" s="6">
        <v>0.999957744712341</v>
      </c>
      <c r="BE4" s="6">
        <v>0.99999033437655305</v>
      </c>
      <c r="BF4" s="6">
        <v>0.99997402750979403</v>
      </c>
      <c r="BG4" s="6">
        <v>0.99999322748132902</v>
      </c>
      <c r="BH4" s="6">
        <v>0.99997247256791999</v>
      </c>
      <c r="BI4" s="6">
        <v>0.99999152506155298</v>
      </c>
      <c r="BJ4" s="6">
        <v>0.99999268777404304</v>
      </c>
      <c r="BK4" s="6">
        <v>0.99998501154254205</v>
      </c>
      <c r="BL4" s="6">
        <v>0.99996516417942505</v>
      </c>
      <c r="BM4" s="6">
        <v>0.99997140613713698</v>
      </c>
      <c r="BN4" s="6">
        <v>0.99996715105298595</v>
      </c>
      <c r="BO4" s="6">
        <v>0.99998748696486495</v>
      </c>
      <c r="BP4" s="6">
        <v>0.99997843216955096</v>
      </c>
      <c r="BQ4" s="6">
        <v>0.99992585208378404</v>
      </c>
      <c r="BR4" s="6">
        <v>0.999925161554162</v>
      </c>
      <c r="BS4" s="6">
        <v>0.99997052351939397</v>
      </c>
      <c r="BT4" s="6">
        <v>0.99997799111248198</v>
      </c>
      <c r="BU4" s="6">
        <v>0.99998762711042599</v>
      </c>
      <c r="BV4" s="6">
        <v>0.99999288208730597</v>
      </c>
      <c r="BW4" s="6">
        <v>0.99997892782833397</v>
      </c>
      <c r="BX4" s="6">
        <v>0.99996989760182597</v>
      </c>
      <c r="BY4" s="6">
        <v>0.99998543987600397</v>
      </c>
      <c r="BZ4" s="6">
        <v>0.99998100904963305</v>
      </c>
      <c r="CA4" s="6">
        <v>0.99999560252185504</v>
      </c>
      <c r="CB4" s="6">
        <v>0.99999133916298799</v>
      </c>
      <c r="CC4" s="6">
        <v>0.99999497486829902</v>
      </c>
      <c r="CD4" s="6">
        <v>0.99999273169657499</v>
      </c>
      <c r="CE4" s="6">
        <v>0.99998841054335497</v>
      </c>
      <c r="CF4" s="6">
        <v>0.999999352249199</v>
      </c>
      <c r="CG4" s="6">
        <v>0.99999327065090604</v>
      </c>
      <c r="CH4" s="6">
        <v>0.99999863659717503</v>
      </c>
      <c r="CI4" s="6">
        <v>0.999997308228183</v>
      </c>
      <c r="CJ4" s="6">
        <v>0.99999757025827496</v>
      </c>
      <c r="CK4" s="6">
        <v>0.99999875721290199</v>
      </c>
      <c r="CL4" s="6">
        <v>0.99999656237127998</v>
      </c>
      <c r="CM4" s="6">
        <v>0.99999828472991503</v>
      </c>
      <c r="CN4" s="6">
        <v>0.99999077279600801</v>
      </c>
      <c r="CO4" s="6">
        <v>0.99999101633017495</v>
      </c>
      <c r="CP4" s="6">
        <v>0.99998935767284602</v>
      </c>
      <c r="CQ4" s="6">
        <v>0.99999381268599097</v>
      </c>
      <c r="CR4" s="6">
        <v>0.99999566950746899</v>
      </c>
      <c r="CS4" s="6">
        <v>0.99998880971308701</v>
      </c>
      <c r="CT4" s="6">
        <v>0.99998745725015503</v>
      </c>
      <c r="CU4" s="6">
        <v>0.99999181323594399</v>
      </c>
      <c r="CV4" s="6">
        <v>0.99999836835241296</v>
      </c>
      <c r="CW4" s="6">
        <v>0.99999486684736305</v>
      </c>
      <c r="CX4" s="6">
        <v>0.99999331097697097</v>
      </c>
      <c r="CY4" s="6">
        <v>0.99999370775180296</v>
      </c>
      <c r="CZ4" s="6">
        <v>0.99999899665112502</v>
      </c>
      <c r="DA4" s="6">
        <v>0.99999385955344899</v>
      </c>
      <c r="DB4" s="6">
        <v>0.99999895266876804</v>
      </c>
      <c r="DC4" s="6">
        <v>0.99999218913624099</v>
      </c>
      <c r="DD4" s="6">
        <v>0.99999788804592904</v>
      </c>
      <c r="DE4" s="6">
        <v>0.999990994845121</v>
      </c>
      <c r="DF4" s="6">
        <v>0.99998806447635202</v>
      </c>
      <c r="DG4" s="6">
        <v>0.99999330579509704</v>
      </c>
      <c r="DH4" s="6">
        <v>0.99999797477381203</v>
      </c>
      <c r="DI4" s="6">
        <v>0.99998259929621003</v>
      </c>
      <c r="DJ4" s="6">
        <v>0.99998052187337205</v>
      </c>
      <c r="DK4" s="6">
        <v>0.99988646016215399</v>
      </c>
      <c r="DL4" s="6">
        <v>0.99986274798628805</v>
      </c>
      <c r="DM4" s="6">
        <v>0.99998518942560599</v>
      </c>
      <c r="DN4" s="6">
        <v>0.99998773672928798</v>
      </c>
      <c r="DO4" s="6">
        <v>0.99999198958075897</v>
      </c>
      <c r="DP4" s="6">
        <v>0.99999683880107704</v>
      </c>
      <c r="DQ4" s="6">
        <v>0.999979494880324</v>
      </c>
      <c r="DR4" s="6">
        <v>0.999989463381038</v>
      </c>
      <c r="DS4" s="6">
        <v>0.99999659430530696</v>
      </c>
      <c r="DT4" s="6">
        <v>0.99999788756196195</v>
      </c>
      <c r="DU4" s="6">
        <v>0.99998302775577097</v>
      </c>
      <c r="DV4" s="6">
        <v>0.99999459123212997</v>
      </c>
      <c r="DW4" s="6">
        <v>0.99998591642346402</v>
      </c>
      <c r="DX4" s="6">
        <v>0.99999312660578299</v>
      </c>
      <c r="DY4" s="6">
        <v>0.99998707473172099</v>
      </c>
      <c r="DZ4" s="6">
        <v>0.99999739906916696</v>
      </c>
      <c r="EA4" s="6">
        <v>0.99999901980541095</v>
      </c>
      <c r="EB4" s="6">
        <v>0.99999881216152897</v>
      </c>
      <c r="EC4" s="6"/>
      <c r="ED4" s="6"/>
      <c r="EE4" s="6"/>
    </row>
    <row r="5" spans="1:135" x14ac:dyDescent="0.25">
      <c r="A5" s="5" t="s">
        <v>169</v>
      </c>
      <c r="B5" s="6">
        <v>9.4085454797711004E-3</v>
      </c>
      <c r="C5" s="7">
        <v>3.9466537809141003E-5</v>
      </c>
      <c r="D5" s="6">
        <v>3.7589979171245998E-3</v>
      </c>
      <c r="E5" s="7">
        <v>6.3136722956062596E-5</v>
      </c>
      <c r="F5" s="6">
        <v>2.5090510305299601E-3</v>
      </c>
      <c r="G5" s="7">
        <v>2.57129337789811E-5</v>
      </c>
      <c r="H5" s="6"/>
      <c r="I5" s="6">
        <v>-2.8464404173821099E-2</v>
      </c>
      <c r="J5" s="6">
        <v>1.46248531206332E-2</v>
      </c>
      <c r="K5" s="6">
        <v>5.0046295933784703E-4</v>
      </c>
      <c r="L5" s="6">
        <v>1.9182280298047999E-2</v>
      </c>
      <c r="M5" s="6">
        <v>1.7599604160681699E-4</v>
      </c>
      <c r="N5" s="6">
        <v>1.09482908041746E-2</v>
      </c>
      <c r="O5" s="7">
        <v>9.9062107711676595E-5</v>
      </c>
      <c r="P5" s="6">
        <v>1.22170606567487E-3</v>
      </c>
      <c r="Q5" s="7">
        <v>1.26263704073237E-5</v>
      </c>
      <c r="R5" s="6"/>
      <c r="S5" s="6">
        <v>-2.00321052232608E-3</v>
      </c>
      <c r="T5" s="6">
        <v>0.64328296513573802</v>
      </c>
      <c r="U5" s="6">
        <v>-1.82693596904229E-4</v>
      </c>
      <c r="V5" s="7">
        <v>4.5787179821448004E-6</v>
      </c>
      <c r="W5" s="6">
        <v>-2.40595105280271E-3</v>
      </c>
      <c r="X5" s="7">
        <v>6.7391431785122501E-5</v>
      </c>
      <c r="Y5" s="6">
        <v>3.3854182356041602E-2</v>
      </c>
      <c r="Z5" s="6">
        <v>2.0384121852671101E-3</v>
      </c>
      <c r="AA5" s="6">
        <v>2.31924172282589E-3</v>
      </c>
      <c r="AB5" s="6">
        <v>1.77490585422545E-4</v>
      </c>
      <c r="AC5" s="6">
        <v>3.2392271072831602E-2</v>
      </c>
      <c r="AD5" s="6">
        <v>6.7708729993943796E-3</v>
      </c>
      <c r="AE5" s="6">
        <v>2.76368382052503E-2</v>
      </c>
      <c r="AF5" s="6">
        <v>8.4390886856185003E-3</v>
      </c>
      <c r="AG5" s="6">
        <v>3.6243910686923897E-2</v>
      </c>
      <c r="AH5" s="6">
        <v>3.8262919034243699E-3</v>
      </c>
      <c r="AI5" s="6">
        <v>2.9544234924068699E-2</v>
      </c>
      <c r="AJ5" s="6">
        <v>1.7558814710708399</v>
      </c>
      <c r="AK5" s="6">
        <v>6.3828187606759304E-3</v>
      </c>
      <c r="AL5" s="6">
        <v>3.02891239566788E-2</v>
      </c>
      <c r="AM5" s="6">
        <v>1.51733406240464E-2</v>
      </c>
      <c r="AN5" s="6">
        <v>6.6334359740880099E-3</v>
      </c>
      <c r="AO5" s="6">
        <v>4.2407586149242997E-3</v>
      </c>
      <c r="AP5" s="6">
        <v>1.5768742391230599E-2</v>
      </c>
      <c r="AQ5" s="6">
        <v>1.16640716092261E-2</v>
      </c>
      <c r="AR5" s="6">
        <v>4.5195331167501504E-3</v>
      </c>
      <c r="AS5" s="6">
        <v>1.62512952955133E-3</v>
      </c>
      <c r="AT5" s="6">
        <v>1.69451107851624E-2</v>
      </c>
      <c r="AU5" s="6">
        <v>2.2311531521627599E-3</v>
      </c>
      <c r="AV5" s="6">
        <v>8.02336490075534E-3</v>
      </c>
      <c r="AW5" s="6">
        <v>1.76081225128631E-3</v>
      </c>
      <c r="AX5" s="6">
        <v>5.2334347708659201E-3</v>
      </c>
      <c r="AY5" s="6">
        <v>1.28097993190396E-3</v>
      </c>
      <c r="AZ5" s="6">
        <v>3.0416101154234602E-4</v>
      </c>
      <c r="BA5" s="6">
        <v>8.7412563993159698E-4</v>
      </c>
      <c r="BB5" s="6">
        <v>9.6072550193060699E-2</v>
      </c>
      <c r="BC5" s="6">
        <v>1.08006425695577E-4</v>
      </c>
      <c r="BD5" s="6">
        <v>3.8744059327537898E-4</v>
      </c>
      <c r="BE5" s="6">
        <v>3.4004705901388099E-2</v>
      </c>
      <c r="BF5" s="6">
        <v>3.6238504602493101E-3</v>
      </c>
      <c r="BG5" s="6">
        <v>4.6696407451814699E-2</v>
      </c>
      <c r="BH5" s="6">
        <v>5.17249938121079E-3</v>
      </c>
      <c r="BI5" s="6">
        <v>5.9476844637324E-2</v>
      </c>
      <c r="BJ5" s="6">
        <v>1.28679154694994E-2</v>
      </c>
      <c r="BK5" s="6">
        <v>3.0281020611497601E-2</v>
      </c>
      <c r="BL5" s="6">
        <v>1.1731321081614199E-2</v>
      </c>
      <c r="BM5" s="6">
        <v>5.2310623999544899E-2</v>
      </c>
      <c r="BN5" s="6">
        <v>2.7792619636779099E-2</v>
      </c>
      <c r="BO5" s="6">
        <v>8.8400225711392603E-3</v>
      </c>
      <c r="BP5" s="6">
        <v>6.5808060135536398E-3</v>
      </c>
      <c r="BQ5" s="6">
        <v>2.0884734840670799E-2</v>
      </c>
      <c r="BR5" s="6">
        <v>2.1812785776453899E-2</v>
      </c>
      <c r="BS5" s="6">
        <v>4.7167151759132603E-3</v>
      </c>
      <c r="BT5" s="6">
        <v>3.0470175564467198E-3</v>
      </c>
      <c r="BU5" s="6">
        <v>5.5591099025494098E-2</v>
      </c>
      <c r="BV5" s="6">
        <v>1.7394355826084899E-2</v>
      </c>
      <c r="BW5" s="6">
        <v>1.3921262160836599E-2</v>
      </c>
      <c r="BX5" s="6">
        <v>6.0774833512709401E-3</v>
      </c>
      <c r="BY5" s="6">
        <v>2.0520173778222E-2</v>
      </c>
      <c r="BZ5" s="6">
        <v>8.5434104190079407E-3</v>
      </c>
      <c r="CA5" s="6">
        <v>8.4225563940905899E-4</v>
      </c>
      <c r="CB5" s="6">
        <v>1.7139188084478899E-4</v>
      </c>
      <c r="CC5" s="6">
        <v>6.0584900036365803E-2</v>
      </c>
      <c r="CD5" s="6">
        <v>1.48925761331806E-2</v>
      </c>
      <c r="CE5" s="6">
        <v>7.8694464271145698E-3</v>
      </c>
      <c r="CF5" s="6">
        <v>3.1565425201424699E-3</v>
      </c>
      <c r="CG5" s="6">
        <v>7.1402024235813794E-2</v>
      </c>
      <c r="CH5" s="6">
        <v>4.5219164609427299E-2</v>
      </c>
      <c r="CI5" s="6">
        <v>6.6633060125498703E-2</v>
      </c>
      <c r="CJ5" s="6">
        <v>5.3482118361341202E-2</v>
      </c>
      <c r="CK5" s="6">
        <v>7.9214310804905402E-2</v>
      </c>
      <c r="CL5" s="6">
        <v>5.2534930392095398E-2</v>
      </c>
      <c r="CM5" s="6">
        <v>1.3818993069178999E-2</v>
      </c>
      <c r="CN5" s="6">
        <v>1.0269222973064899E-2</v>
      </c>
      <c r="CO5" s="6">
        <v>1.18154490911264E-2</v>
      </c>
      <c r="CP5" s="6">
        <v>8.9607456241174808E-3</v>
      </c>
      <c r="CQ5" s="6">
        <v>4.2684770441596701E-2</v>
      </c>
      <c r="CR5" s="6">
        <v>3.5875441762075098E-2</v>
      </c>
      <c r="CS5" s="6">
        <v>1.3656222820743301E-2</v>
      </c>
      <c r="CT5" s="6">
        <v>1.6204621012085401E-2</v>
      </c>
      <c r="CU5" s="6">
        <v>8.2420981435511007E-2</v>
      </c>
      <c r="CV5" s="6">
        <v>8.9691567584154905E-2</v>
      </c>
      <c r="CW5" s="6">
        <v>2.04361552297695E-2</v>
      </c>
      <c r="CX5" s="6">
        <v>2.19542396098217E-2</v>
      </c>
      <c r="CY5" s="6">
        <v>8.1284703384065293E-2</v>
      </c>
      <c r="CZ5" s="6">
        <v>9.2549828062401099E-2</v>
      </c>
      <c r="DA5" s="6">
        <v>2.73155239028097E-2</v>
      </c>
      <c r="DB5" s="6">
        <v>3.1755457033246302E-2</v>
      </c>
      <c r="DC5" s="6">
        <v>8.27753998405001E-2</v>
      </c>
      <c r="DD5" s="6">
        <v>0.10349801490152601</v>
      </c>
      <c r="DE5" s="6">
        <v>1.8011696843003501E-2</v>
      </c>
      <c r="DF5" s="6">
        <v>2.3484101309672999E-2</v>
      </c>
      <c r="DG5" s="6">
        <v>8.0726253267614595E-2</v>
      </c>
      <c r="DH5" s="6">
        <v>6.1072489014406602E-2</v>
      </c>
      <c r="DI5" s="6">
        <v>2.3246301857740199E-2</v>
      </c>
      <c r="DJ5" s="6">
        <v>2.8681624237391599E-2</v>
      </c>
      <c r="DK5" s="6">
        <v>7.8380164155974194E-2</v>
      </c>
      <c r="DL5" s="6">
        <v>0.13766619814023801</v>
      </c>
      <c r="DM5" s="6">
        <v>1.95530873550601E-2</v>
      </c>
      <c r="DN5" s="6">
        <v>3.4755544522912303E-2</v>
      </c>
      <c r="DO5" s="6">
        <v>2.5941625767435399E-2</v>
      </c>
      <c r="DP5" s="6">
        <v>4.0452502626515001E-2</v>
      </c>
      <c r="DQ5" s="6">
        <v>2.8378701683282902E-2</v>
      </c>
      <c r="DR5" s="6">
        <v>5.5992215237819103E-2</v>
      </c>
      <c r="DS5" s="6">
        <v>4.3811613484177801E-2</v>
      </c>
      <c r="DT5" s="6">
        <v>7.2398588411919401E-2</v>
      </c>
      <c r="DU5" s="6">
        <v>3.1753457757458498E-2</v>
      </c>
      <c r="DV5" s="6">
        <v>5.2053137651649803E-2</v>
      </c>
      <c r="DW5" s="6">
        <v>5.0304108688141003E-2</v>
      </c>
      <c r="DX5" s="6">
        <v>7.4867793990399903E-2</v>
      </c>
      <c r="DY5" s="6">
        <v>7.1211944517181797E-2</v>
      </c>
      <c r="DZ5" s="6">
        <v>0.123313251007338</v>
      </c>
      <c r="EA5" s="6">
        <v>6.9663750408174699E-2</v>
      </c>
      <c r="EB5" s="6">
        <v>0.12991542088514901</v>
      </c>
      <c r="EC5" s="6"/>
      <c r="ED5" s="6"/>
      <c r="EE5" s="6"/>
    </row>
    <row r="6" spans="1:135" x14ac:dyDescent="0.25">
      <c r="A6" s="5" t="s">
        <v>170</v>
      </c>
      <c r="B6" s="6">
        <v>2.2473525788555002E-3</v>
      </c>
      <c r="C6" s="7">
        <v>3.2432536493709401E-6</v>
      </c>
      <c r="D6" s="7">
        <v>2.5899142067704901E-5</v>
      </c>
      <c r="E6" s="6">
        <v>0</v>
      </c>
      <c r="F6" s="6">
        <v>2.23725839867196E-2</v>
      </c>
      <c r="G6" s="6">
        <v>2.4106914308480199E-4</v>
      </c>
      <c r="H6" s="6"/>
      <c r="I6" s="6">
        <v>454.589940843536</v>
      </c>
      <c r="J6" s="6">
        <v>0.34266962901978298</v>
      </c>
      <c r="K6" s="6">
        <v>1.41012173984062E-2</v>
      </c>
      <c r="L6" s="6">
        <v>6.3518775457319501E-2</v>
      </c>
      <c r="M6" s="6">
        <v>4.9086082297750502E-4</v>
      </c>
      <c r="N6" s="6">
        <v>4.1564295059713396</v>
      </c>
      <c r="O6" s="6">
        <v>0.35441496096386998</v>
      </c>
      <c r="P6" s="6">
        <v>2.6078624200048101E-2</v>
      </c>
      <c r="Q6" s="6">
        <v>1.5088250670553199E-3</v>
      </c>
      <c r="R6" s="6"/>
      <c r="S6" s="6">
        <v>62.042494231910602</v>
      </c>
      <c r="T6" s="6">
        <v>40761.192764330699</v>
      </c>
      <c r="U6" s="6">
        <v>6.6571907173593496</v>
      </c>
      <c r="V6" s="6">
        <v>0.17832786583562499</v>
      </c>
      <c r="W6" s="6">
        <v>105.769235103395</v>
      </c>
      <c r="X6" s="6">
        <v>2.8581542315470498</v>
      </c>
      <c r="Y6" s="6">
        <v>7.6300316755095899E-3</v>
      </c>
      <c r="Z6" s="6">
        <v>2.6608672746103001E-4</v>
      </c>
      <c r="AA6" s="6">
        <v>4.9600846588101501E-4</v>
      </c>
      <c r="AB6" s="7">
        <v>9.7539209579692297E-6</v>
      </c>
      <c r="AC6" s="6">
        <v>0.57362614669217404</v>
      </c>
      <c r="AD6" s="6">
        <v>1.2457874237656701E-3</v>
      </c>
      <c r="AE6" s="6">
        <v>3.4919188293870099E-2</v>
      </c>
      <c r="AF6" s="6">
        <v>2.5701226458316102E-3</v>
      </c>
      <c r="AG6" s="6">
        <v>1.1634581151663499E-2</v>
      </c>
      <c r="AH6" s="6">
        <v>4.2595692905526801E-4</v>
      </c>
      <c r="AI6" s="6">
        <v>3.2979717833416702</v>
      </c>
      <c r="AJ6" s="6">
        <v>11.6794244843353</v>
      </c>
      <c r="AK6" s="6">
        <v>4.4752799825916303E-2</v>
      </c>
      <c r="AL6" s="6">
        <v>7.3502510703871097E-3</v>
      </c>
      <c r="AM6" s="6">
        <v>3.0239077603364E-4</v>
      </c>
      <c r="AN6" s="6">
        <v>1.8088308402664399E-2</v>
      </c>
      <c r="AO6" s="6">
        <v>6.4676124204461995E-4</v>
      </c>
      <c r="AP6" s="6">
        <v>7.7681682059865698E-2</v>
      </c>
      <c r="AQ6" s="6">
        <v>4.0105926601579998E-3</v>
      </c>
      <c r="AR6" s="6">
        <v>3.8157756609570499E-3</v>
      </c>
      <c r="AS6" s="6">
        <v>1.3585144872932001E-3</v>
      </c>
      <c r="AT6" s="6">
        <v>2.6230297230780998E-3</v>
      </c>
      <c r="AU6" s="7">
        <v>1.3000093827546601E-5</v>
      </c>
      <c r="AV6" s="6">
        <v>2.2266840677323901E-2</v>
      </c>
      <c r="AW6" s="6">
        <v>1.2985444134328201E-4</v>
      </c>
      <c r="AX6" s="6">
        <v>0.115035349854962</v>
      </c>
      <c r="AY6" s="7">
        <v>5.5319071701700197E-5</v>
      </c>
      <c r="AZ6" s="6">
        <v>3.6810826065191302E-2</v>
      </c>
      <c r="BA6" s="6">
        <v>1.3362586746502401E-2</v>
      </c>
      <c r="BB6" s="6">
        <v>2.3276013854708101E-3</v>
      </c>
      <c r="BC6" s="7">
        <v>2.2730063558876499E-5</v>
      </c>
      <c r="BD6" s="6">
        <v>3.0804257373149599E-3</v>
      </c>
      <c r="BE6" s="6">
        <v>0.147199290397765</v>
      </c>
      <c r="BF6" s="6">
        <v>1.54786678048869E-2</v>
      </c>
      <c r="BG6" s="6">
        <v>0.55947054637452598</v>
      </c>
      <c r="BH6" s="6">
        <v>6.2175364322853498E-2</v>
      </c>
      <c r="BI6" s="6">
        <v>0.141250203174692</v>
      </c>
      <c r="BJ6" s="6">
        <v>3.1545476825488E-2</v>
      </c>
      <c r="BK6" s="6">
        <v>1.7424669849136799E-3</v>
      </c>
      <c r="BL6" s="6">
        <v>7.02718520932648E-4</v>
      </c>
      <c r="BM6" s="6">
        <v>2.2870936604196699E-3</v>
      </c>
      <c r="BN6" s="6">
        <v>1.8300767629841699E-3</v>
      </c>
      <c r="BO6" s="6">
        <v>2.6043937048773902E-4</v>
      </c>
      <c r="BP6" s="6">
        <v>1.4639181291115601E-4</v>
      </c>
      <c r="BQ6" s="6">
        <v>1.1319082520629699E-3</v>
      </c>
      <c r="BR6" s="6">
        <v>1.22886624867773E-3</v>
      </c>
      <c r="BS6" s="7">
        <v>3.8810977867873097E-5</v>
      </c>
      <c r="BT6" s="7">
        <v>3.2561885627704401E-5</v>
      </c>
      <c r="BU6" s="6">
        <v>1.40651576979098E-3</v>
      </c>
      <c r="BV6" s="6">
        <v>3.3502442897846002E-4</v>
      </c>
      <c r="BW6" s="6">
        <v>1.6271681137550501E-3</v>
      </c>
      <c r="BX6" s="6">
        <v>6.5706861581353495E-4</v>
      </c>
      <c r="BY6" s="6">
        <v>1.20982547658261E-2</v>
      </c>
      <c r="BZ6" s="6">
        <v>5.4636728139904802E-3</v>
      </c>
      <c r="CA6" s="7">
        <v>1.810564975419E-5</v>
      </c>
      <c r="CB6" s="6">
        <v>0</v>
      </c>
      <c r="CC6" s="6">
        <v>1.8155009462204701E-3</v>
      </c>
      <c r="CD6" s="6">
        <v>4.7798761991523701E-4</v>
      </c>
      <c r="CE6" s="6">
        <v>4.1093056263840503E-3</v>
      </c>
      <c r="CF6" s="6">
        <v>1.60471462625142E-3</v>
      </c>
      <c r="CG6" s="6">
        <v>8.9844693244850004E-4</v>
      </c>
      <c r="CH6" s="6">
        <v>5.1057587206055103E-4</v>
      </c>
      <c r="CI6" s="6">
        <v>1.40699470139732E-2</v>
      </c>
      <c r="CJ6" s="6">
        <v>1.12946561058354E-2</v>
      </c>
      <c r="CK6" s="6">
        <v>6.4707118351067696E-4</v>
      </c>
      <c r="CL6" s="6">
        <v>3.5749303358166199E-4</v>
      </c>
      <c r="CM6" s="6">
        <v>1.09940683334624E-4</v>
      </c>
      <c r="CN6" s="6">
        <v>1.1366187246210399E-4</v>
      </c>
      <c r="CO6" s="6">
        <v>1.11196237557095E-4</v>
      </c>
      <c r="CP6" s="7">
        <v>9.7535527603648101E-5</v>
      </c>
      <c r="CQ6" s="6">
        <v>8.5010445083489299E-3</v>
      </c>
      <c r="CR6" s="6">
        <v>6.9397332336063999E-3</v>
      </c>
      <c r="CS6" s="7">
        <v>8.7926465985281501E-5</v>
      </c>
      <c r="CT6" s="6">
        <v>1.10682831490453E-4</v>
      </c>
      <c r="CU6" s="6">
        <v>1.4045884905643799E-3</v>
      </c>
      <c r="CV6" s="6">
        <v>1.4602600020733401E-3</v>
      </c>
      <c r="CW6" s="6">
        <v>3.7266214401972399E-4</v>
      </c>
      <c r="CX6" s="6">
        <v>4.03274055237217E-4</v>
      </c>
      <c r="CY6" s="6">
        <v>6.0321523398240099E-4</v>
      </c>
      <c r="CZ6" s="6">
        <v>7.2202876346282203E-4</v>
      </c>
      <c r="DA6" s="6">
        <v>2.5358643005679501E-4</v>
      </c>
      <c r="DB6" s="6">
        <v>2.5047092570118902E-4</v>
      </c>
      <c r="DC6" s="6">
        <v>1.0912042321204599E-3</v>
      </c>
      <c r="DD6" s="6">
        <v>1.3379086690408E-3</v>
      </c>
      <c r="DE6" s="6">
        <v>3.1726926283857698E-4</v>
      </c>
      <c r="DF6" s="6">
        <v>4.6868036073979E-4</v>
      </c>
      <c r="DG6" s="6">
        <v>1.41354016466603E-3</v>
      </c>
      <c r="DH6" s="6">
        <v>1.0047552981011299E-3</v>
      </c>
      <c r="DI6" s="6">
        <v>2.30343919926855E-4</v>
      </c>
      <c r="DJ6" s="6">
        <v>3.0881420885195599E-4</v>
      </c>
      <c r="DK6" s="6">
        <v>1.3952054030700401E-3</v>
      </c>
      <c r="DL6" s="6">
        <v>7.2892058124367296E-4</v>
      </c>
      <c r="DM6" s="6">
        <v>9.5618529155870897E-3</v>
      </c>
      <c r="DN6" s="6">
        <v>1.96914483927664E-2</v>
      </c>
      <c r="DO6" s="7">
        <v>3.3662315365309602E-5</v>
      </c>
      <c r="DP6" s="7">
        <v>4.2294565796023699E-5</v>
      </c>
      <c r="DQ6" s="6">
        <v>3.5087511121338201E-3</v>
      </c>
      <c r="DR6" s="6">
        <v>6.57889415688048E-3</v>
      </c>
      <c r="DS6" s="6">
        <v>1.2296671679918999E-3</v>
      </c>
      <c r="DT6" s="6">
        <v>2.1035826667557401E-3</v>
      </c>
      <c r="DU6" s="6">
        <v>6.0731607581681101E-3</v>
      </c>
      <c r="DV6" s="6">
        <v>9.6931233335952396E-3</v>
      </c>
      <c r="DW6" s="6">
        <v>1.05727726299836E-3</v>
      </c>
      <c r="DX6" s="6">
        <v>1.7689521730755999E-3</v>
      </c>
      <c r="DY6" s="6">
        <v>4.4486611651146897E-3</v>
      </c>
      <c r="DZ6" s="6">
        <v>7.5414716864685601E-3</v>
      </c>
      <c r="EA6" s="6">
        <v>8.4692123941136003E-4</v>
      </c>
      <c r="EB6" s="6">
        <v>1.3465590067720701E-3</v>
      </c>
      <c r="EC6" s="6"/>
      <c r="ED6" s="6"/>
      <c r="EE6" s="6"/>
    </row>
    <row r="7" spans="1:135" x14ac:dyDescent="0.25">
      <c r="A7" s="5" t="s">
        <v>171</v>
      </c>
      <c r="B7" s="6">
        <v>1.04952967649695E-2</v>
      </c>
      <c r="C7" s="6">
        <v>0.427005793848166</v>
      </c>
      <c r="D7" s="6">
        <v>1.9265959052710501E-3</v>
      </c>
      <c r="E7" s="6">
        <v>0</v>
      </c>
      <c r="F7" s="6">
        <v>0.347882840644612</v>
      </c>
      <c r="G7" s="6">
        <v>9.4082371563686404</v>
      </c>
      <c r="H7" s="6"/>
      <c r="I7" s="6">
        <v>-250.25574431011901</v>
      </c>
      <c r="J7" s="6">
        <v>0.24241402662110101</v>
      </c>
      <c r="K7" s="6">
        <v>0.71082322957117705</v>
      </c>
      <c r="L7" s="6">
        <v>0.18888840403583901</v>
      </c>
      <c r="M7" s="6">
        <v>1.0987604594331</v>
      </c>
      <c r="N7" s="6">
        <v>10.9450402051336</v>
      </c>
      <c r="O7" s="6">
        <v>194.68393338049299</v>
      </c>
      <c r="P7" s="6">
        <v>0.85156033369694495</v>
      </c>
      <c r="Q7" s="6">
        <v>30.214868137435701</v>
      </c>
      <c r="R7" s="6"/>
      <c r="S7" s="6">
        <v>-344.62062938417</v>
      </c>
      <c r="T7" s="6">
        <v>3602.0307664820102</v>
      </c>
      <c r="U7" s="6">
        <v>-308.40408417185</v>
      </c>
      <c r="V7" s="6">
        <v>1032.79644124997</v>
      </c>
      <c r="W7" s="6">
        <v>-727.02830742363699</v>
      </c>
      <c r="X7" s="6">
        <v>862.54307824919204</v>
      </c>
      <c r="Y7" s="6">
        <v>2.7913417594077301E-2</v>
      </c>
      <c r="Z7" s="6">
        <v>0.12727182681407001</v>
      </c>
      <c r="AA7" s="6">
        <v>8.4354545726185698E-2</v>
      </c>
      <c r="AB7" s="6">
        <v>1.8598727775114201E-3</v>
      </c>
      <c r="AC7" s="6">
        <v>0.10902236031472599</v>
      </c>
      <c r="AD7" s="6">
        <v>1.8552811551305701E-2</v>
      </c>
      <c r="AE7" s="6">
        <v>5.1254356372906401E-2</v>
      </c>
      <c r="AF7" s="6">
        <v>5.5110814931558401E-2</v>
      </c>
      <c r="AG7" s="6">
        <v>5.9140943241769699E-3</v>
      </c>
      <c r="AH7" s="6">
        <v>2.6050018160097499E-2</v>
      </c>
      <c r="AI7" s="6">
        <v>2.0677078606108501</v>
      </c>
      <c r="AJ7" s="6">
        <v>0.72574864533150896</v>
      </c>
      <c r="AK7" s="6">
        <v>0.17343730105771801</v>
      </c>
      <c r="AL7" s="6">
        <v>1.43208092068668E-2</v>
      </c>
      <c r="AM7" s="6">
        <v>1.5765090982786899E-3</v>
      </c>
      <c r="AN7" s="6">
        <v>8.2433390744197602E-2</v>
      </c>
      <c r="AO7" s="6">
        <v>6.1861367491133301E-2</v>
      </c>
      <c r="AP7" s="6">
        <v>0.114301636762215</v>
      </c>
      <c r="AQ7" s="6">
        <v>5.6245441191501599E-2</v>
      </c>
      <c r="AR7" s="6">
        <v>4.7077940849043799E-2</v>
      </c>
      <c r="AS7" s="6">
        <v>0.27207146045159197</v>
      </c>
      <c r="AT7" s="6">
        <v>8.8434352476108604E-4</v>
      </c>
      <c r="AU7" s="6">
        <v>7.5333081618310597E-3</v>
      </c>
      <c r="AV7" s="6">
        <v>0.194004446443062</v>
      </c>
      <c r="AW7" s="6">
        <v>4.8464028904119001E-2</v>
      </c>
      <c r="AX7" s="6">
        <v>0.50520101212324298</v>
      </c>
      <c r="AY7" s="6">
        <v>5.3008134776895102E-2</v>
      </c>
      <c r="AZ7" s="6">
        <v>2.4090338961109699</v>
      </c>
      <c r="BA7" s="6">
        <v>0.928266446551541</v>
      </c>
      <c r="BB7" s="6">
        <v>7.38180689692437E-2</v>
      </c>
      <c r="BC7" s="6">
        <v>0.15045728379717799</v>
      </c>
      <c r="BD7" s="6">
        <v>0.264392118855792</v>
      </c>
      <c r="BE7" s="6">
        <v>0.131479174018301</v>
      </c>
      <c r="BF7" s="6">
        <v>0.113983368775121</v>
      </c>
      <c r="BG7" s="6">
        <v>0.29564780723280998</v>
      </c>
      <c r="BH7" s="6">
        <v>0.71205460393423803</v>
      </c>
      <c r="BI7" s="6">
        <v>2.7991510091107299E-2</v>
      </c>
      <c r="BJ7" s="6">
        <v>0.36438922459023299</v>
      </c>
      <c r="BK7" s="6">
        <v>1.6258270490467799E-3</v>
      </c>
      <c r="BL7" s="6">
        <v>2.2108661365282702E-2</v>
      </c>
      <c r="BM7" s="6">
        <v>8.4427379148708601E-3</v>
      </c>
      <c r="BN7" s="6">
        <v>3.5337180115590699E-2</v>
      </c>
      <c r="BO7" s="6">
        <v>1.5939550079624901E-2</v>
      </c>
      <c r="BP7" s="6">
        <v>9.1141449962006908E-3</v>
      </c>
      <c r="BQ7" s="6">
        <v>1.4399324455521599E-2</v>
      </c>
      <c r="BR7" s="6">
        <v>1.48017131479787E-2</v>
      </c>
      <c r="BS7" s="6">
        <v>2.2625012870381E-3</v>
      </c>
      <c r="BT7" s="6">
        <v>5.9210864774006701E-3</v>
      </c>
      <c r="BU7" s="6">
        <v>6.9166382102136999E-3</v>
      </c>
      <c r="BV7" s="6">
        <v>6.0678522388263002E-3</v>
      </c>
      <c r="BW7" s="6">
        <v>2.1447365140074202E-2</v>
      </c>
      <c r="BX7" s="6">
        <v>6.9066291598694499E-2</v>
      </c>
      <c r="BY7" s="6">
        <v>5.49016000491079E-2</v>
      </c>
      <c r="BZ7" s="6">
        <v>0.20508210773395999</v>
      </c>
      <c r="CA7" s="6">
        <v>2.8638092127438002E-2</v>
      </c>
      <c r="CB7" s="6">
        <v>0</v>
      </c>
      <c r="CC7" s="6">
        <v>4.0462527630328897E-3</v>
      </c>
      <c r="CD7" s="6">
        <v>1.0753935969313601E-2</v>
      </c>
      <c r="CE7" s="6">
        <v>3.7528723220862897E-2</v>
      </c>
      <c r="CF7" s="6">
        <v>0.193259826947873</v>
      </c>
      <c r="CG7" s="6">
        <v>1.5936217447716399E-3</v>
      </c>
      <c r="CH7" s="6">
        <v>4.7868488746608602E-4</v>
      </c>
      <c r="CI7" s="6">
        <v>7.9018591173593104E-3</v>
      </c>
      <c r="CJ7" s="6">
        <v>1.15440649030869E-2</v>
      </c>
      <c r="CK7" s="6">
        <v>1.17268616608746E-3</v>
      </c>
      <c r="CL7" s="6">
        <v>3.6140131658764902E-3</v>
      </c>
      <c r="CM7" s="6">
        <v>3.20966127352292E-3</v>
      </c>
      <c r="CN7" s="6">
        <v>6.2701556323657001E-3</v>
      </c>
      <c r="CO7" s="6">
        <v>5.56196541972082E-3</v>
      </c>
      <c r="CP7" s="6">
        <v>5.5902129406120698E-3</v>
      </c>
      <c r="CQ7" s="6">
        <v>7.6817723141947101E-3</v>
      </c>
      <c r="CR7" s="6">
        <v>2.4853134229471399E-2</v>
      </c>
      <c r="CS7" s="6">
        <v>5.3472073320572798E-3</v>
      </c>
      <c r="CT7" s="6">
        <v>2.9990421095232199E-3</v>
      </c>
      <c r="CU7" s="6">
        <v>2.0018439268584898E-3</v>
      </c>
      <c r="CV7" s="6">
        <v>1.64156883632119E-3</v>
      </c>
      <c r="CW7" s="6">
        <v>3.5293533791628598E-3</v>
      </c>
      <c r="CX7" s="6">
        <v>9.0779522900555805E-3</v>
      </c>
      <c r="CY7" s="6">
        <v>3.8299165642089201E-3</v>
      </c>
      <c r="CZ7" s="6">
        <v>1.17488835892039E-3</v>
      </c>
      <c r="DA7" s="6">
        <v>2.5011596964306499E-3</v>
      </c>
      <c r="DB7" s="6">
        <v>1.54932056331174E-3</v>
      </c>
      <c r="DC7" s="6">
        <v>2.2776195081378901E-3</v>
      </c>
      <c r="DD7" s="6">
        <v>5.8800631060188296E-3</v>
      </c>
      <c r="DE7" s="6">
        <v>5.5258723326642696E-3</v>
      </c>
      <c r="DF7" s="6">
        <v>9.1147198349308192E-3</v>
      </c>
      <c r="DG7" s="6">
        <v>9.68546939925074E-4</v>
      </c>
      <c r="DH7" s="6">
        <v>1.9639732238887399E-3</v>
      </c>
      <c r="DI7" s="6">
        <v>1.51180808889002E-3</v>
      </c>
      <c r="DJ7" s="6">
        <v>1.8016740087342701E-3</v>
      </c>
      <c r="DK7" s="6">
        <v>6.9433693949824099E-2</v>
      </c>
      <c r="DL7" s="6">
        <v>1.52881280133789E-3</v>
      </c>
      <c r="DM7" s="6">
        <v>7.3946363244087598E-2</v>
      </c>
      <c r="DN7" s="6">
        <v>3.3772145410309699E-2</v>
      </c>
      <c r="DO7" s="6">
        <v>1.0418744825299001E-3</v>
      </c>
      <c r="DP7" s="6">
        <v>1.1052840679476601E-3</v>
      </c>
      <c r="DQ7" s="6">
        <v>1.4301029959588299E-2</v>
      </c>
      <c r="DR7" s="6">
        <v>1.9337728201452801E-2</v>
      </c>
      <c r="DS7" s="6">
        <v>4.2474842780000103E-3</v>
      </c>
      <c r="DT7" s="6">
        <v>4.8786420114995599E-3</v>
      </c>
      <c r="DU7" s="6">
        <v>9.0587941219731592E-3</v>
      </c>
      <c r="DV7" s="6">
        <v>3.42788931450499E-2</v>
      </c>
      <c r="DW7" s="6">
        <v>4.1924993858399196E-3</v>
      </c>
      <c r="DX7" s="6">
        <v>4.1374738965462201E-3</v>
      </c>
      <c r="DY7" s="6">
        <v>8.9849958513786594E-3</v>
      </c>
      <c r="DZ7" s="6">
        <v>7.4492288845546496E-3</v>
      </c>
      <c r="EA7" s="6">
        <v>2.4055771990212599E-3</v>
      </c>
      <c r="EB7" s="6">
        <v>8.5512874369799298E-4</v>
      </c>
      <c r="EC7" s="6"/>
      <c r="ED7" s="6"/>
      <c r="EE7" s="6"/>
    </row>
    <row r="8" spans="1:135" x14ac:dyDescent="0.25">
      <c r="A8" s="5" t="s">
        <v>172</v>
      </c>
      <c r="B8" s="6">
        <v>0.23886291283678601</v>
      </c>
      <c r="C8" s="6">
        <v>8.21773033412561E-2</v>
      </c>
      <c r="D8" s="6">
        <v>6.8899059373558101E-3</v>
      </c>
      <c r="E8" s="6">
        <v>0</v>
      </c>
      <c r="F8" s="6">
        <v>8.9167512794644601</v>
      </c>
      <c r="G8" s="6">
        <v>9.3754040342865608</v>
      </c>
      <c r="H8" s="6"/>
      <c r="I8" s="6">
        <v>-15970.470980791701</v>
      </c>
      <c r="J8" s="6">
        <v>23.430637298937</v>
      </c>
      <c r="K8" s="6">
        <v>28.176345792030698</v>
      </c>
      <c r="L8" s="6">
        <v>3.3113255812336</v>
      </c>
      <c r="M8" s="6">
        <v>2.7890446767780599</v>
      </c>
      <c r="N8" s="6">
        <v>379.641861941272</v>
      </c>
      <c r="O8" s="6">
        <v>3577.7046254195002</v>
      </c>
      <c r="P8" s="6">
        <v>21.3460708207602</v>
      </c>
      <c r="Q8" s="6">
        <v>119.49792524541699</v>
      </c>
      <c r="R8" s="6"/>
      <c r="S8" s="6">
        <v>-30971.5297221324</v>
      </c>
      <c r="T8" s="6">
        <v>63364.327945058802</v>
      </c>
      <c r="U8" s="6">
        <v>-36439.102574838304</v>
      </c>
      <c r="V8" s="6">
        <v>38947.117191107602</v>
      </c>
      <c r="W8" s="6">
        <v>-43961.507438060202</v>
      </c>
      <c r="X8" s="6">
        <v>42411.240655344198</v>
      </c>
      <c r="Y8" s="6">
        <v>0.22537929273450499</v>
      </c>
      <c r="Z8" s="6">
        <v>0.13053627199847301</v>
      </c>
      <c r="AA8" s="6">
        <v>0.21386665348390299</v>
      </c>
      <c r="AB8" s="6">
        <v>5.4954582152898099E-2</v>
      </c>
      <c r="AC8" s="6">
        <v>17.7087350683877</v>
      </c>
      <c r="AD8" s="6">
        <v>0.183992141615578</v>
      </c>
      <c r="AE8" s="6">
        <v>1.26350156391031</v>
      </c>
      <c r="AF8" s="6">
        <v>0.304549785122117</v>
      </c>
      <c r="AG8" s="6">
        <v>0.32100788604638603</v>
      </c>
      <c r="AH8" s="6">
        <v>0.111323688784448</v>
      </c>
      <c r="AI8" s="6">
        <v>111.628268317584</v>
      </c>
      <c r="AJ8" s="6">
        <v>6.6516018744775698</v>
      </c>
      <c r="AK8" s="6">
        <v>7.0114476854074201</v>
      </c>
      <c r="AL8" s="6">
        <v>0.24266964871284699</v>
      </c>
      <c r="AM8" s="6">
        <v>1.99290837480058E-2</v>
      </c>
      <c r="AN8" s="6">
        <v>2.7268384700360699</v>
      </c>
      <c r="AO8" s="6">
        <v>0.15251074177353599</v>
      </c>
      <c r="AP8" s="6">
        <v>4.92630801699611</v>
      </c>
      <c r="AQ8" s="6">
        <v>0.34384156703784902</v>
      </c>
      <c r="AR8" s="6">
        <v>0.84428536363969398</v>
      </c>
      <c r="AS8" s="6">
        <v>0.83594228188583797</v>
      </c>
      <c r="AT8" s="6">
        <v>0.154795666805253</v>
      </c>
      <c r="AU8" s="6">
        <v>5.8266254895792602E-3</v>
      </c>
      <c r="AV8" s="6">
        <v>2.7752496555687798</v>
      </c>
      <c r="AW8" s="6">
        <v>7.3746897915107704E-2</v>
      </c>
      <c r="AX8" s="6">
        <v>21.980850988217899</v>
      </c>
      <c r="AY8" s="6">
        <v>4.3184963576656403E-2</v>
      </c>
      <c r="AZ8" s="6">
        <v>121.024144016783</v>
      </c>
      <c r="BA8" s="6">
        <v>15.286803333612401</v>
      </c>
      <c r="BB8" s="6">
        <v>2.4227538259299099E-2</v>
      </c>
      <c r="BC8" s="6">
        <v>0.210451030227986</v>
      </c>
      <c r="BD8" s="6">
        <v>7.9507046777762502</v>
      </c>
      <c r="BE8" s="6">
        <v>4.32879175090165</v>
      </c>
      <c r="BF8" s="6">
        <v>4.2713318263750804</v>
      </c>
      <c r="BG8" s="6">
        <v>11.981019031321299</v>
      </c>
      <c r="BH8" s="6">
        <v>12.020371534254201</v>
      </c>
      <c r="BI8" s="6">
        <v>2.3748772154273401</v>
      </c>
      <c r="BJ8" s="6">
        <v>2.4514830626809498</v>
      </c>
      <c r="BK8" s="6">
        <v>5.7543205272680698E-2</v>
      </c>
      <c r="BL8" s="6">
        <v>5.9901055988824198E-2</v>
      </c>
      <c r="BM8" s="6">
        <v>4.3721398934938503E-2</v>
      </c>
      <c r="BN8" s="6">
        <v>6.5847580649157703E-2</v>
      </c>
      <c r="BO8" s="6">
        <v>2.9461392026081099E-2</v>
      </c>
      <c r="BP8" s="6">
        <v>2.22452709606774E-2</v>
      </c>
      <c r="BQ8" s="6">
        <v>5.4197875180042897E-2</v>
      </c>
      <c r="BR8" s="6">
        <v>5.63369695770011E-2</v>
      </c>
      <c r="BS8" s="6">
        <v>8.2283912469568194E-3</v>
      </c>
      <c r="BT8" s="6">
        <v>1.0686477850714001E-2</v>
      </c>
      <c r="BU8" s="6">
        <v>2.5301096658404701E-2</v>
      </c>
      <c r="BV8" s="6">
        <v>1.9260525214509602E-2</v>
      </c>
      <c r="BW8" s="6">
        <v>0.116883662914748</v>
      </c>
      <c r="BX8" s="6">
        <v>0.10811524735417399</v>
      </c>
      <c r="BY8" s="6">
        <v>0.58957857260769897</v>
      </c>
      <c r="BZ8" s="6">
        <v>0.63951894454637803</v>
      </c>
      <c r="CA8" s="6">
        <v>2.1496620392940501E-2</v>
      </c>
      <c r="CB8" s="6">
        <v>0</v>
      </c>
      <c r="CC8" s="6">
        <v>2.9966228303269098E-2</v>
      </c>
      <c r="CD8" s="6">
        <v>3.2095697590578801E-2</v>
      </c>
      <c r="CE8" s="6">
        <v>0.52218484037520496</v>
      </c>
      <c r="CF8" s="6">
        <v>0.50837731980844503</v>
      </c>
      <c r="CG8" s="6">
        <v>1.25829336361848E-2</v>
      </c>
      <c r="CH8" s="6">
        <v>1.12911389777003E-2</v>
      </c>
      <c r="CI8" s="6">
        <v>0.211155648374448</v>
      </c>
      <c r="CJ8" s="6">
        <v>0.21118565329677699</v>
      </c>
      <c r="CK8" s="6">
        <v>8.1686146977195707E-3</v>
      </c>
      <c r="CL8" s="6">
        <v>6.8048635624622699E-3</v>
      </c>
      <c r="CM8" s="6">
        <v>7.9557665876415495E-3</v>
      </c>
      <c r="CN8" s="6">
        <v>1.1068205721136599E-2</v>
      </c>
      <c r="CO8" s="6">
        <v>9.4110885417470393E-3</v>
      </c>
      <c r="CP8" s="6">
        <v>1.0884755766432601E-2</v>
      </c>
      <c r="CQ8" s="6">
        <v>0.19915872617800401</v>
      </c>
      <c r="CR8" s="6">
        <v>0.19343965935334001</v>
      </c>
      <c r="CS8" s="6">
        <v>6.4385640992708701E-3</v>
      </c>
      <c r="CT8" s="6">
        <v>6.8303252145117104E-3</v>
      </c>
      <c r="CU8" s="6">
        <v>1.70416375308922E-2</v>
      </c>
      <c r="CV8" s="6">
        <v>1.6280906236845701E-2</v>
      </c>
      <c r="CW8" s="6">
        <v>1.8235433222628099E-2</v>
      </c>
      <c r="CX8" s="6">
        <v>1.83688464007109E-2</v>
      </c>
      <c r="CY8" s="6">
        <v>7.4210178406168897E-3</v>
      </c>
      <c r="CZ8" s="6">
        <v>7.8015138285940297E-3</v>
      </c>
      <c r="DA8" s="6">
        <v>9.2836011844059894E-3</v>
      </c>
      <c r="DB8" s="6">
        <v>7.8874923903302207E-3</v>
      </c>
      <c r="DC8" s="6">
        <v>1.3182711702064901E-2</v>
      </c>
      <c r="DD8" s="6">
        <v>1.29269017411954E-2</v>
      </c>
      <c r="DE8" s="6">
        <v>1.7614623741672501E-2</v>
      </c>
      <c r="DF8" s="6">
        <v>1.9957347081735698E-2</v>
      </c>
      <c r="DG8" s="6">
        <v>1.7510290735035398E-2</v>
      </c>
      <c r="DH8" s="6">
        <v>1.6451847866624701E-2</v>
      </c>
      <c r="DI8" s="6">
        <v>9.90884147235482E-3</v>
      </c>
      <c r="DJ8" s="6">
        <v>1.07669707369418E-2</v>
      </c>
      <c r="DK8" s="6">
        <v>1.7800490954492199E-2</v>
      </c>
      <c r="DL8" s="6">
        <v>5.2948406441872898E-3</v>
      </c>
      <c r="DM8" s="6">
        <v>0.48902010930322998</v>
      </c>
      <c r="DN8" s="6">
        <v>0.56656998654660695</v>
      </c>
      <c r="DO8" s="6">
        <v>1.2976178003294601E-3</v>
      </c>
      <c r="DP8" s="6">
        <v>1.04553644521121E-3</v>
      </c>
      <c r="DQ8" s="6">
        <v>0.123640297265633</v>
      </c>
      <c r="DR8" s="6">
        <v>0.117496586426123</v>
      </c>
      <c r="DS8" s="6">
        <v>2.8067150926454398E-2</v>
      </c>
      <c r="DT8" s="6">
        <v>2.9055575708012201E-2</v>
      </c>
      <c r="DU8" s="6">
        <v>0.19125982450656401</v>
      </c>
      <c r="DV8" s="6">
        <v>0.18621592800925099</v>
      </c>
      <c r="DW8" s="6">
        <v>2.1017711884190701E-2</v>
      </c>
      <c r="DX8" s="6">
        <v>2.3627678589039601E-2</v>
      </c>
      <c r="DY8" s="6">
        <v>6.2470716047380699E-2</v>
      </c>
      <c r="DZ8" s="6">
        <v>6.1157025906484003E-2</v>
      </c>
      <c r="EA8" s="6">
        <v>1.2157273107592801E-2</v>
      </c>
      <c r="EB8" s="6">
        <v>1.0364889692059599E-2</v>
      </c>
      <c r="EC8" s="6"/>
      <c r="ED8" s="6"/>
      <c r="EE8" s="6"/>
    </row>
    <row r="9" spans="1:135" x14ac:dyDescent="0.25">
      <c r="A9" s="5" t="s">
        <v>173</v>
      </c>
      <c r="B9" s="6" t="s">
        <v>175</v>
      </c>
      <c r="C9" s="6" t="s">
        <v>175</v>
      </c>
      <c r="D9" s="6" t="s">
        <v>175</v>
      </c>
      <c r="E9" s="6" t="s">
        <v>175</v>
      </c>
      <c r="F9" s="6" t="s">
        <v>175</v>
      </c>
      <c r="G9" s="6" t="s">
        <v>175</v>
      </c>
      <c r="H9" s="6" t="s">
        <v>175</v>
      </c>
      <c r="I9" s="6" t="s">
        <v>175</v>
      </c>
      <c r="J9" s="6" t="s">
        <v>175</v>
      </c>
      <c r="K9" s="6" t="s">
        <v>175</v>
      </c>
      <c r="L9" s="6" t="s">
        <v>175</v>
      </c>
      <c r="M9" s="6" t="s">
        <v>175</v>
      </c>
      <c r="N9" s="6" t="s">
        <v>175</v>
      </c>
      <c r="O9" s="6" t="s">
        <v>175</v>
      </c>
      <c r="P9" s="6" t="s">
        <v>175</v>
      </c>
      <c r="Q9" s="6" t="s">
        <v>175</v>
      </c>
      <c r="R9" s="6" t="s">
        <v>175</v>
      </c>
      <c r="S9" s="6" t="s">
        <v>175</v>
      </c>
      <c r="T9" s="6" t="s">
        <v>175</v>
      </c>
      <c r="U9" s="6" t="s">
        <v>175</v>
      </c>
      <c r="V9" s="6" t="s">
        <v>175</v>
      </c>
      <c r="W9" s="6" t="s">
        <v>175</v>
      </c>
      <c r="X9" s="6" t="s">
        <v>175</v>
      </c>
      <c r="Y9" s="6" t="s">
        <v>175</v>
      </c>
      <c r="Z9" s="6" t="s">
        <v>175</v>
      </c>
      <c r="AA9" s="6" t="s">
        <v>175</v>
      </c>
      <c r="AB9" s="6" t="s">
        <v>175</v>
      </c>
      <c r="AC9" s="6" t="s">
        <v>175</v>
      </c>
      <c r="AD9" s="6" t="s">
        <v>175</v>
      </c>
      <c r="AE9" s="6" t="s">
        <v>175</v>
      </c>
      <c r="AF9" s="6" t="s">
        <v>175</v>
      </c>
      <c r="AG9" s="6" t="s">
        <v>175</v>
      </c>
      <c r="AH9" s="6" t="s">
        <v>175</v>
      </c>
      <c r="AI9" s="6" t="s">
        <v>175</v>
      </c>
      <c r="AJ9" s="6" t="s">
        <v>175</v>
      </c>
      <c r="AK9" s="6" t="s">
        <v>175</v>
      </c>
      <c r="AL9" s="6" t="s">
        <v>175</v>
      </c>
      <c r="AM9" s="6" t="s">
        <v>175</v>
      </c>
      <c r="AN9" s="6" t="s">
        <v>175</v>
      </c>
      <c r="AO9" s="6" t="s">
        <v>175</v>
      </c>
      <c r="AP9" s="6" t="s">
        <v>175</v>
      </c>
      <c r="AQ9" s="6" t="s">
        <v>175</v>
      </c>
      <c r="AR9" s="6" t="s">
        <v>175</v>
      </c>
      <c r="AS9" s="6" t="s">
        <v>175</v>
      </c>
      <c r="AT9" s="6" t="s">
        <v>175</v>
      </c>
      <c r="AU9" s="6" t="s">
        <v>175</v>
      </c>
      <c r="AV9" s="6" t="s">
        <v>175</v>
      </c>
      <c r="AW9" s="6" t="s">
        <v>175</v>
      </c>
      <c r="AX9" s="6" t="s">
        <v>175</v>
      </c>
      <c r="AY9" s="6" t="s">
        <v>175</v>
      </c>
      <c r="AZ9" s="6" t="s">
        <v>175</v>
      </c>
      <c r="BA9" s="6" t="s">
        <v>175</v>
      </c>
      <c r="BB9" s="6" t="s">
        <v>175</v>
      </c>
      <c r="BC9" s="6" t="s">
        <v>175</v>
      </c>
      <c r="BD9" s="6" t="s">
        <v>175</v>
      </c>
      <c r="BE9" s="6" t="s">
        <v>175</v>
      </c>
      <c r="BF9" s="6" t="s">
        <v>175</v>
      </c>
      <c r="BG9" s="6" t="s">
        <v>175</v>
      </c>
      <c r="BH9" s="6" t="s">
        <v>175</v>
      </c>
      <c r="BI9" s="6" t="s">
        <v>175</v>
      </c>
      <c r="BJ9" s="6" t="s">
        <v>175</v>
      </c>
      <c r="BK9" s="6" t="s">
        <v>175</v>
      </c>
      <c r="BL9" s="6" t="s">
        <v>175</v>
      </c>
      <c r="BM9" s="6" t="s">
        <v>175</v>
      </c>
      <c r="BN9" s="6" t="s">
        <v>175</v>
      </c>
      <c r="BO9" s="6" t="s">
        <v>175</v>
      </c>
      <c r="BP9" s="6" t="s">
        <v>175</v>
      </c>
      <c r="BQ9" s="6" t="s">
        <v>175</v>
      </c>
      <c r="BR9" s="6" t="s">
        <v>175</v>
      </c>
      <c r="BS9" s="6" t="s">
        <v>175</v>
      </c>
      <c r="BT9" s="6" t="s">
        <v>175</v>
      </c>
      <c r="BU9" s="6" t="s">
        <v>175</v>
      </c>
      <c r="BV9" s="6" t="s">
        <v>175</v>
      </c>
      <c r="BW9" s="6" t="s">
        <v>175</v>
      </c>
      <c r="BX9" s="6" t="s">
        <v>175</v>
      </c>
      <c r="BY9" s="6" t="s">
        <v>175</v>
      </c>
      <c r="BZ9" s="6" t="s">
        <v>175</v>
      </c>
      <c r="CA9" s="6" t="s">
        <v>175</v>
      </c>
      <c r="CB9" s="6" t="s">
        <v>175</v>
      </c>
      <c r="CC9" s="6" t="s">
        <v>175</v>
      </c>
      <c r="CD9" s="6" t="s">
        <v>175</v>
      </c>
      <c r="CE9" s="6" t="s">
        <v>175</v>
      </c>
      <c r="CF9" s="6" t="s">
        <v>175</v>
      </c>
      <c r="CG9" s="6" t="s">
        <v>175</v>
      </c>
      <c r="CH9" s="6" t="s">
        <v>175</v>
      </c>
      <c r="CI9" s="6" t="s">
        <v>175</v>
      </c>
      <c r="CJ9" s="6" t="s">
        <v>175</v>
      </c>
      <c r="CK9" s="6" t="s">
        <v>175</v>
      </c>
      <c r="CL9" s="6" t="s">
        <v>175</v>
      </c>
      <c r="CM9" s="6" t="s">
        <v>175</v>
      </c>
      <c r="CN9" s="6" t="s">
        <v>175</v>
      </c>
      <c r="CO9" s="6" t="s">
        <v>175</v>
      </c>
      <c r="CP9" s="6" t="s">
        <v>175</v>
      </c>
      <c r="CQ9" s="6" t="s">
        <v>175</v>
      </c>
      <c r="CR9" s="6" t="s">
        <v>175</v>
      </c>
      <c r="CS9" s="6" t="s">
        <v>175</v>
      </c>
      <c r="CT9" s="6" t="s">
        <v>175</v>
      </c>
      <c r="CU9" s="6" t="s">
        <v>175</v>
      </c>
      <c r="CV9" s="6" t="s">
        <v>175</v>
      </c>
      <c r="CW9" s="6" t="s">
        <v>175</v>
      </c>
      <c r="CX9" s="6" t="s">
        <v>175</v>
      </c>
      <c r="CY9" s="6" t="s">
        <v>175</v>
      </c>
      <c r="CZ9" s="6" t="s">
        <v>175</v>
      </c>
      <c r="DA9" s="6" t="s">
        <v>175</v>
      </c>
      <c r="DB9" s="6" t="s">
        <v>175</v>
      </c>
      <c r="DC9" s="6" t="s">
        <v>175</v>
      </c>
      <c r="DD9" s="6" t="s">
        <v>175</v>
      </c>
      <c r="DE9" s="6" t="s">
        <v>175</v>
      </c>
      <c r="DF9" s="6" t="s">
        <v>175</v>
      </c>
      <c r="DG9" s="6" t="s">
        <v>175</v>
      </c>
      <c r="DH9" s="6" t="s">
        <v>175</v>
      </c>
      <c r="DI9" s="6" t="s">
        <v>175</v>
      </c>
      <c r="DJ9" s="6" t="s">
        <v>175</v>
      </c>
      <c r="DK9" s="6" t="s">
        <v>175</v>
      </c>
      <c r="DL9" s="6" t="s">
        <v>175</v>
      </c>
      <c r="DM9" s="6" t="s">
        <v>175</v>
      </c>
      <c r="DN9" s="6" t="s">
        <v>175</v>
      </c>
      <c r="DO9" s="6" t="s">
        <v>175</v>
      </c>
      <c r="DP9" s="6" t="s">
        <v>175</v>
      </c>
      <c r="DQ9" s="6" t="s">
        <v>175</v>
      </c>
      <c r="DR9" s="6" t="s">
        <v>175</v>
      </c>
      <c r="DS9" s="6" t="s">
        <v>175</v>
      </c>
      <c r="DT9" s="6" t="s">
        <v>175</v>
      </c>
      <c r="DU9" s="6" t="s">
        <v>175</v>
      </c>
      <c r="DV9" s="6" t="s">
        <v>175</v>
      </c>
      <c r="DW9" s="6" t="s">
        <v>175</v>
      </c>
      <c r="DX9" s="6" t="s">
        <v>175</v>
      </c>
      <c r="DY9" s="6" t="s">
        <v>175</v>
      </c>
      <c r="DZ9" s="6" t="s">
        <v>175</v>
      </c>
      <c r="EA9" s="6" t="s">
        <v>175</v>
      </c>
      <c r="EB9" s="6" t="s">
        <v>175</v>
      </c>
      <c r="EC9" s="6" t="s">
        <v>175</v>
      </c>
      <c r="ED9" s="6" t="s">
        <v>175</v>
      </c>
      <c r="EE9" s="6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Compiled</vt:lpstr>
      <vt:lpstr>GEY Calc</vt:lpstr>
      <vt:lpstr>ICP-MS Results</vt:lpstr>
      <vt:lpstr>Cal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Tusaar1</dc:creator>
  <cp:lastModifiedBy>Tusaar 3</cp:lastModifiedBy>
  <dcterms:created xsi:type="dcterms:W3CDTF">2015-04-13T13:42:47Z</dcterms:created>
  <dcterms:modified xsi:type="dcterms:W3CDTF">2015-09-08T18:35:30Z</dcterms:modified>
</cp:coreProperties>
</file>